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5.Cuenta Pública Anual 2023\Anual 2023\"/>
    </mc:Choice>
  </mc:AlternateContent>
  <xr:revisionPtr revIDLastSave="0" documentId="13_ncr:1_{42CE957C-24B4-4D05-9C73-D6125164C100}" xr6:coauthVersionLast="36" xr6:coauthVersionMax="36" xr10:uidLastSave="{00000000-0000-0000-0000-000000000000}"/>
  <bookViews>
    <workbookView xWindow="-120" yWindow="-120" windowWidth="20730" windowHeight="1116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74" r:id="rId10"/>
    <sheet name="Conciliacion_Eg" sheetId="75" r:id="rId11"/>
    <sheet name="Memoria " sheetId="76" r:id="rId12"/>
    <sheet name="Memoria (I)" sheetId="77" r:id="rId13"/>
  </sheets>
  <externalReferences>
    <externalReference r:id="rId14"/>
  </externalReference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ACT!$A$1:$H$226</definedName>
    <definedName name="_xlnm.Print_Area" localSheetId="7">EFE!$A$1:$E$150</definedName>
    <definedName name="_xlnm.Print_Area" localSheetId="1">ESF!$A$1:$H$153</definedName>
    <definedName name="_xlnm.Print_Area" localSheetId="5">VHP!$A$1:$E$38</definedName>
  </definedNames>
  <calcPr calcId="191029"/>
</workbook>
</file>

<file path=xl/calcChain.xml><?xml version="1.0" encoding="utf-8"?>
<calcChain xmlns="http://schemas.openxmlformats.org/spreadsheetml/2006/main">
  <c r="C28" i="75" l="1"/>
  <c r="A3" i="76" l="1"/>
  <c r="A1" i="76"/>
  <c r="A3" i="75"/>
  <c r="A1" i="75"/>
  <c r="A3" i="74"/>
  <c r="A1" i="74"/>
  <c r="H1" i="76" l="1"/>
  <c r="C30" i="75"/>
  <c r="C7" i="75"/>
  <c r="C15" i="74"/>
  <c r="C7" i="74"/>
  <c r="C20" i="74" s="1"/>
  <c r="C37" i="75" l="1"/>
  <c r="C96" i="62"/>
  <c r="C48" i="62" s="1"/>
  <c r="C125" i="62"/>
  <c r="D96" i="62" l="1"/>
  <c r="A3" i="59" l="1"/>
  <c r="D103" i="62" l="1"/>
  <c r="C103" i="62" l="1"/>
  <c r="C102" i="62" s="1"/>
  <c r="C137" i="62" s="1"/>
  <c r="A1" i="59" l="1"/>
  <c r="E1" i="62" l="1"/>
  <c r="E2" i="62"/>
  <c r="E3" i="62"/>
  <c r="E1" i="61" l="1"/>
  <c r="H1" i="59"/>
  <c r="E3" i="61"/>
  <c r="E2" i="61"/>
  <c r="E3" i="60"/>
  <c r="E2" i="60" l="1"/>
  <c r="E1" i="60"/>
  <c r="H3" i="59"/>
  <c r="H2" i="59"/>
  <c r="E14" i="59"/>
  <c r="F14" i="59" s="1"/>
  <c r="G14" i="59" s="1"/>
  <c r="A3" i="61"/>
  <c r="A1" i="61" l="1"/>
  <c r="A3" i="60"/>
  <c r="A1" i="62"/>
  <c r="A3" i="62"/>
  <c r="A1" i="60"/>
  <c r="D125" i="62" l="1"/>
  <c r="D102" i="62" s="1"/>
  <c r="D137" i="62" s="1"/>
</calcChain>
</file>

<file path=xl/sharedStrings.xml><?xml version="1.0" encoding="utf-8"?>
<sst xmlns="http://schemas.openxmlformats.org/spreadsheetml/2006/main" count="1017" uniqueCount="654">
  <si>
    <t>Ejercicio:</t>
  </si>
  <si>
    <t>20XN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</si>
  <si>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</si>
  <si>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</si>
  <si>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</si>
  <si>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</si>
  <si>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</si>
  <si>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</si>
  <si>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</si>
  <si>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</si>
  <si>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</si>
  <si>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</si>
  <si>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</si>
  <si>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</si>
  <si>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</si>
  <si>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</si>
  <si>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</si>
  <si>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</si>
  <si>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</si>
  <si>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</si>
  <si>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</si>
  <si>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</si>
  <si>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</si>
  <si>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</si>
  <si>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</si>
  <si>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</si>
  <si>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</si>
  <si>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</si>
  <si>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</si>
  <si>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</si>
  <si>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</si>
  <si>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</si>
  <si>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</si>
  <si>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</si>
  <si>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</si>
  <si>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</si>
  <si>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</si>
  <si>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</si>
  <si>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</si>
  <si>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</si>
  <si>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</si>
  <si>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</si>
  <si>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</si>
  <si>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</si>
  <si>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</si>
  <si>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</si>
  <si>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</si>
  <si>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</si>
  <si>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</si>
  <si>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</si>
  <si>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</si>
  <si>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</si>
  <si>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</si>
  <si>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</si>
  <si>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</si>
  <si>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</si>
  <si>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</si>
  <si>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</si>
  <si>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</si>
  <si>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</si>
  <si>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</si>
  <si>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</si>
  <si>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</si>
  <si>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</si>
  <si>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</si>
  <si>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</si>
  <si>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</si>
  <si>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</si>
  <si>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</si>
  <si>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</si>
  <si>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</si>
  <si>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</si>
  <si>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</si>
  <si>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</si>
  <si>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</si>
  <si>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</si>
  <si>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</si>
  <si>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</si>
  <si>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</si>
  <si>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</si>
  <si>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</si>
  <si>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</si>
  <si>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</si>
  <si>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</si>
  <si>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</si>
  <si>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</si>
  <si>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</si>
  <si>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</si>
  <si>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</si>
  <si>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</si>
  <si>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</si>
  <si>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</si>
  <si>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</si>
  <si>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</si>
  <si>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</si>
  <si>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</si>
  <si>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</si>
  <si>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</si>
  <si>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</si>
  <si>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</si>
  <si>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</si>
  <si>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</si>
  <si>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</si>
  <si>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</si>
  <si>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</si>
  <si>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</si>
  <si>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</si>
  <si>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</si>
  <si>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</si>
  <si>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</si>
  <si>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</si>
  <si>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</si>
  <si>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</si>
  <si>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</si>
  <si>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</si>
  <si>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</si>
  <si>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</si>
  <si>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</si>
  <si>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</si>
  <si>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</si>
  <si>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</si>
  <si>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</si>
  <si>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</si>
  <si>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</si>
  <si>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</si>
  <si>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</si>
  <si>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</si>
  <si>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</si>
  <si>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</si>
  <si>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</si>
  <si>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</si>
  <si>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</si>
  <si>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</si>
  <si>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</si>
  <si>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</si>
  <si>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</si>
  <si>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</si>
  <si>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</si>
  <si>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</si>
  <si>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</si>
  <si>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</si>
  <si>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</si>
  <si>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</si>
  <si>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</si>
  <si>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</si>
  <si>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</si>
  <si>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</si>
  <si>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</si>
  <si>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</si>
  <si>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</si>
  <si>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</si>
  <si>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</si>
  <si>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</si>
  <si>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</si>
  <si>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</si>
  <si>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</si>
  <si>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</si>
  <si>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</si>
  <si>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</si>
  <si>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</si>
  <si>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</si>
  <si>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</si>
  <si>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</si>
  <si>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</si>
  <si>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</si>
  <si>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</si>
  <si>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</si>
  <si>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</si>
  <si>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</si>
  <si>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</si>
  <si>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</si>
  <si>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</si>
  <si>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</si>
  <si>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</si>
  <si>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</si>
  <si>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</si>
  <si>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</si>
  <si>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</si>
  <si>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</si>
  <si>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</si>
  <si>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</si>
  <si>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</si>
  <si>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</si>
  <si>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</si>
  <si>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</si>
  <si>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</si>
  <si>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</si>
  <si>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</si>
  <si>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</si>
  <si>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</si>
  <si>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</si>
  <si>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</si>
  <si>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</si>
  <si>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</si>
  <si>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</si>
  <si>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</si>
  <si>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</si>
  <si>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</si>
  <si>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</si>
  <si>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</si>
  <si>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</si>
  <si>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</si>
  <si>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</si>
  <si>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</si>
  <si>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</si>
  <si>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</si>
  <si>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</si>
  <si>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</si>
  <si>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</si>
  <si>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</si>
  <si>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</si>
  <si>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</si>
  <si>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</si>
  <si>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</si>
  <si>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</si>
  <si>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</si>
  <si>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</si>
  <si>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</si>
  <si>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</si>
  <si>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</si>
  <si>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</si>
  <si>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</si>
  <si>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</si>
  <si>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</si>
  <si>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</si>
  <si>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</si>
  <si>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</si>
  <si>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</si>
  <si>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</si>
  <si>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</si>
  <si>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</si>
  <si>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</si>
  <si>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</si>
  <si>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</si>
  <si>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</si>
  <si>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</si>
  <si>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</si>
  <si>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</si>
  <si>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</si>
  <si>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</si>
  <si>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</si>
  <si>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</si>
  <si>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</si>
  <si>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</si>
  <si>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</si>
  <si>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</si>
  <si>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</si>
  <si>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</si>
  <si>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</si>
  <si>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</si>
  <si>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</si>
  <si>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</si>
  <si>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</si>
  <si>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</si>
  <si>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</si>
  <si>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</si>
  <si>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</si>
  <si>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</si>
  <si>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</si>
  <si>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</si>
  <si>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</si>
  <si>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</si>
  <si>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</si>
  <si>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</si>
  <si>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</si>
  <si>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</si>
  <si>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</si>
  <si>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</si>
  <si>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</si>
  <si>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</si>
  <si>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</si>
  <si>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</si>
  <si>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</si>
  <si>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</si>
  <si>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</si>
  <si>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</si>
  <si>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</si>
  <si>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</si>
  <si>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</si>
  <si>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</si>
  <si>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</si>
  <si>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</si>
  <si>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</si>
  <si>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</si>
  <si>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</si>
  <si>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</si>
  <si>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</si>
  <si>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</si>
  <si>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</si>
  <si>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</si>
  <si>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</si>
  <si>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</si>
  <si>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</si>
  <si>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</si>
  <si>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</si>
  <si>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</si>
  <si>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</si>
  <si>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</si>
  <si>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</si>
  <si>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</si>
  <si>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</si>
  <si>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</si>
  <si>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</si>
  <si>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</si>
  <si>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</si>
  <si>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</si>
  <si>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</si>
  <si>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</si>
  <si>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</si>
  <si>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</si>
  <si>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</si>
  <si>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</si>
  <si>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</si>
  <si>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</si>
  <si>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</si>
  <si>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</si>
  <si>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</si>
  <si>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</si>
  <si>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</si>
  <si>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</si>
  <si>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</si>
  <si>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</si>
  <si>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</si>
  <si>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</si>
  <si>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</si>
  <si>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</si>
  <si>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</si>
  <si>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</si>
  <si>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</si>
  <si>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</si>
  <si>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</si>
  <si>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</si>
  <si>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</si>
  <si>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</si>
  <si>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</si>
  <si>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</si>
  <si>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</si>
  <si>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</si>
  <si>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</si>
  <si>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</si>
  <si>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</si>
  <si>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</si>
  <si>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</si>
  <si>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</si>
  <si>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</si>
  <si>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</si>
  <si>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</si>
  <si>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</si>
  <si>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</si>
  <si>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</si>
  <si>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</si>
  <si>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</si>
  <si>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</si>
  <si>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</si>
  <si>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</si>
  <si>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</si>
  <si>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</si>
  <si>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</si>
  <si>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</si>
  <si>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</si>
  <si>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</si>
  <si>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</si>
  <si>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</si>
  <si>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</si>
  <si>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</si>
  <si>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</si>
  <si>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</si>
  <si>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</si>
  <si>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</si>
  <si>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</si>
  <si>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</si>
  <si>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</si>
  <si>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</si>
  <si>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</si>
  <si>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</si>
  <si>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</si>
  <si>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</si>
  <si>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</si>
  <si>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</si>
  <si>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</si>
  <si>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</si>
  <si>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</si>
  <si>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</si>
  <si>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</si>
  <si>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</si>
  <si>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</si>
  <si>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</si>
  <si>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</si>
  <si>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</si>
  <si>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</si>
  <si>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</si>
  <si>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</si>
  <si>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</si>
  <si>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</si>
  <si>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</si>
  <si>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</si>
  <si>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</si>
  <si>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</si>
  <si>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</si>
  <si>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</si>
  <si>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</si>
  <si>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</si>
  <si>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</si>
  <si>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</si>
  <si>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</si>
  <si>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</si>
  <si>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</si>
  <si>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</si>
  <si>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</si>
  <si>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</si>
  <si>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</si>
  <si>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</si>
  <si>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</si>
  <si>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</si>
  <si>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</si>
  <si>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</si>
  <si>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</si>
  <si>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</si>
  <si>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</si>
  <si>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</si>
  <si>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</si>
  <si>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</si>
  <si>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</si>
  <si>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</si>
  <si>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</si>
  <si>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</si>
  <si>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</si>
  <si>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</si>
  <si>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</si>
  <si>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</si>
  <si>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</si>
  <si>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</si>
  <si>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</si>
  <si>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</si>
  <si>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</si>
  <si>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</si>
  <si>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</si>
  <si>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</si>
  <si>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</si>
  <si>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</si>
  <si>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</si>
  <si>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</si>
  <si>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</si>
  <si>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</si>
  <si>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</si>
  <si>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</si>
  <si>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</si>
  <si>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</si>
  <si>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</si>
  <si>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</si>
  <si>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</si>
  <si>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</si>
  <si>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</si>
  <si>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</si>
  <si>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</si>
  <si>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</si>
  <si>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</si>
  <si>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</si>
  <si>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</si>
  <si>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</si>
  <si>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</si>
  <si>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</si>
  <si>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</si>
  <si>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</si>
  <si>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</si>
  <si>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</si>
  <si>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</si>
  <si>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</si>
  <si>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</si>
  <si>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</si>
  <si>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</si>
  <si>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</si>
  <si>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</si>
  <si>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</si>
  <si>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</si>
  <si>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</si>
  <si>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</si>
  <si>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</si>
  <si>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</si>
  <si>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</si>
  <si>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</si>
  <si>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</si>
  <si>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</si>
  <si>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</si>
  <si>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</si>
  <si>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</si>
  <si>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</si>
  <si>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</si>
  <si>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</si>
  <si>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</si>
  <si>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</si>
  <si>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</si>
  <si>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</si>
  <si>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</si>
  <si>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</si>
  <si>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</si>
  <si>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</si>
  <si>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</si>
  <si>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</si>
  <si>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</si>
  <si>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</si>
  <si>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</si>
  <si>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</si>
  <si>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</si>
  <si>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</si>
  <si>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</si>
  <si>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</si>
  <si>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</si>
  <si>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</si>
  <si>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</si>
  <si>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</si>
  <si>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</si>
  <si>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</si>
  <si>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</si>
  <si>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</si>
  <si>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</si>
  <si>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</si>
  <si>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</si>
  <si>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</si>
  <si>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</si>
  <si>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</si>
  <si>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</si>
  <si>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</si>
  <si>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</si>
  <si>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</si>
  <si>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</si>
  <si>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</si>
  <si>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</si>
  <si>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</si>
  <si>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</si>
  <si>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</si>
  <si>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</si>
  <si>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</si>
  <si>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</si>
  <si>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</si>
  <si>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</si>
  <si>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</si>
  <si>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</si>
  <si>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</si>
  <si>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</si>
  <si>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</si>
  <si>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</si>
  <si>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</si>
  <si>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</si>
  <si>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</si>
  <si>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</si>
  <si>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</si>
  <si>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</si>
  <si>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</si>
  <si>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</si>
  <si>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</si>
  <si>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</si>
  <si>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</si>
  <si>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</si>
  <si>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</si>
  <si>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</si>
  <si>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</si>
  <si>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</si>
  <si>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</si>
  <si>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</si>
  <si>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</si>
  <si>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</si>
  <si>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</si>
  <si>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</si>
  <si>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</si>
  <si>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</si>
  <si>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</si>
  <si>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</si>
  <si>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</si>
  <si>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</si>
  <si>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</si>
  <si>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</si>
  <si>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</si>
  <si>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</si>
  <si>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</si>
  <si>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</si>
  <si>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</si>
  <si>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</si>
  <si>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</si>
  <si>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</si>
  <si>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</si>
  <si>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</si>
  <si>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</si>
  <si>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</si>
  <si>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</si>
  <si>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</si>
  <si>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</si>
  <si>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</si>
  <si>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</si>
  <si>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</si>
  <si>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</si>
  <si>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</si>
  <si>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</si>
  <si>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</si>
  <si>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</si>
  <si>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</si>
  <si>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</si>
  <si>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</si>
  <si>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</si>
  <si>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</si>
  <si>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</si>
  <si>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</si>
  <si>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</si>
  <si>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</si>
  <si>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</si>
  <si>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</si>
  <si>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</si>
  <si>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</si>
  <si>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</si>
  <si>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</si>
  <si>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</si>
  <si>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</si>
  <si>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</si>
  <si>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</si>
  <si>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</si>
  <si>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</si>
  <si>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</si>
  <si>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</si>
  <si>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</si>
  <si>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</si>
  <si>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</si>
  <si>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</si>
  <si>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</si>
  <si>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</si>
  <si>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</si>
  <si>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</si>
  <si>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</si>
  <si>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</si>
  <si>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</si>
  <si>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</si>
  <si>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</si>
  <si>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</si>
  <si>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</si>
  <si>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</si>
  <si>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</si>
  <si>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</si>
  <si>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</si>
  <si>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</si>
  <si>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</si>
  <si>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</si>
  <si>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</si>
  <si>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</si>
  <si>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</si>
  <si>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</si>
  <si>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</si>
  <si>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</si>
  <si>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/>
  </si>
  <si>
    <t>4. Total de Ingresos Contables</t>
  </si>
  <si>
    <t>4. Total de Gastos Contables</t>
  </si>
  <si>
    <t>FORMA PARTE DE APROXIMADAMENTE EL 42% DE LOS INGRESOS DE LA INSTITUCIÓN</t>
  </si>
  <si>
    <t>FORMA PARTE DE APROXIMADAMENTE EL 58% DE LOS INGRESOS DE LA INSTITUCIÓN</t>
  </si>
  <si>
    <t>Comisión Municipal de Cultura Física y Deporte de León Guanajuato</t>
  </si>
  <si>
    <t>Correspondiente del 01 de Enero al 31 de Diciembre de 2023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</si>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</sst>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17" fillId="0" borderId="0" applyNumberFormat="0" applyFill="0" applyBorder="0" applyAlignment="0" applyProtection="0"/>
    <xf numFmtId="0" fontId="14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1">
    <xf numFmtId="0" fontId="0" fillId="0" borderId="0" xfId="0"/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0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1" fillId="4" borderId="0" xfId="8" applyFont="1" applyFill="1" applyAlignment="1">
      <alignment horizontal="right" vertical="center"/>
    </xf>
    <xf numFmtId="0" fontId="12" fillId="0" borderId="0" xfId="8" applyFont="1" applyAlignment="1">
      <alignment vertical="center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/>
    <xf numFmtId="0" fontId="12" fillId="0" borderId="0" xfId="8" applyFont="1"/>
    <xf numFmtId="0" fontId="16" fillId="6" borderId="0" xfId="8" applyFont="1" applyFill="1"/>
    <xf numFmtId="0" fontId="12" fillId="0" borderId="0" xfId="8" applyFont="1" applyAlignment="1">
      <alignment horizontal="center"/>
    </xf>
    <xf numFmtId="0" fontId="16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6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0" fillId="0" borderId="0" xfId="10" applyFont="1"/>
    <xf numFmtId="0" fontId="8" fillId="0" borderId="0" xfId="10" applyFont="1" applyAlignment="1">
      <alignment horizontal="center"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4" xfId="11" applyFont="1" applyBorder="1" applyAlignment="1" applyProtection="1">
      <alignment horizontal="center"/>
      <protection locked="0"/>
    </xf>
    <xf numFmtId="0" fontId="18" fillId="0" borderId="8" xfId="11" applyFont="1" applyBorder="1" applyProtection="1">
      <protection locked="0"/>
    </xf>
    <xf numFmtId="0" fontId="15" fillId="5" borderId="0" xfId="12" applyFont="1" applyFill="1"/>
    <xf numFmtId="0" fontId="16" fillId="6" borderId="0" xfId="12" applyFont="1" applyFill="1"/>
    <xf numFmtId="0" fontId="12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1" fillId="0" borderId="9" xfId="13" applyFont="1" applyBorder="1" applyAlignment="1">
      <alignment vertical="center"/>
    </xf>
    <xf numFmtId="0" fontId="11" fillId="0" borderId="9" xfId="13" applyFont="1" applyBorder="1" applyAlignment="1">
      <alignment horizontal="right" vertical="center"/>
    </xf>
    <xf numFmtId="4" fontId="11" fillId="0" borderId="1" xfId="13" applyNumberFormat="1" applyFont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2" fillId="0" borderId="12" xfId="13" applyFont="1" applyBorder="1" applyAlignment="1">
      <alignment horizontal="left" vertical="center" wrapText="1" indent="1"/>
    </xf>
    <xf numFmtId="0" fontId="12" fillId="0" borderId="2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 indent="1"/>
    </xf>
    <xf numFmtId="0" fontId="12" fillId="0" borderId="9" xfId="13" applyFont="1" applyBorder="1" applyAlignment="1">
      <alignment horizontal="left" vertical="center" wrapText="1"/>
    </xf>
    <xf numFmtId="4" fontId="12" fillId="0" borderId="9" xfId="13" applyNumberFormat="1" applyFont="1" applyBorder="1" applyAlignment="1">
      <alignment horizontal="right" vertical="center" wrapText="1" indent="1"/>
    </xf>
    <xf numFmtId="0" fontId="11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Border="1" applyAlignment="1">
      <alignment horizontal="right" vertical="center" indent="1"/>
    </xf>
    <xf numFmtId="0" fontId="12" fillId="0" borderId="9" xfId="13" applyFont="1" applyBorder="1" applyAlignment="1">
      <alignment horizontal="left" vertical="center"/>
    </xf>
    <xf numFmtId="4" fontId="12" fillId="0" borderId="11" xfId="13" applyNumberFormat="1" applyFont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1" fillId="0" borderId="9" xfId="13" applyNumberFormat="1" applyFont="1" applyBorder="1" applyAlignment="1">
      <alignment horizontal="right" vertical="center"/>
    </xf>
    <xf numFmtId="0" fontId="11" fillId="0" borderId="12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5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5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1" fillId="0" borderId="0" xfId="9" applyNumberFormat="1" applyFont="1"/>
    <xf numFmtId="0" fontId="16" fillId="6" borderId="0" xfId="9" applyFont="1" applyFill="1" applyAlignment="1">
      <alignment horizontal="center"/>
    </xf>
    <xf numFmtId="0" fontId="16" fillId="6" borderId="0" xfId="9" applyFont="1" applyFill="1" applyAlignment="1">
      <alignment horizontal="center" vertical="center" wrapText="1"/>
    </xf>
    <xf numFmtId="0" fontId="16" fillId="6" borderId="0" xfId="9" applyFont="1" applyFill="1" applyAlignment="1">
      <alignment horizontal="center" vertical="center"/>
    </xf>
    <xf numFmtId="0" fontId="19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3" fillId="0" borderId="0" xfId="9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11" fillId="0" borderId="0" xfId="9" quotePrefix="1" applyFont="1" applyAlignment="1">
      <alignment horizontal="left" indent="1"/>
    </xf>
    <xf numFmtId="0" fontId="12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0" fillId="0" borderId="0" xfId="9" applyNumberFormat="1" applyFont="1"/>
    <xf numFmtId="0" fontId="20" fillId="0" borderId="0" xfId="9" applyFont="1"/>
    <xf numFmtId="0" fontId="11" fillId="0" borderId="0" xfId="9" applyFont="1" applyAlignment="1">
      <alignment horizontal="left"/>
    </xf>
    <xf numFmtId="0" fontId="12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1" fillId="0" borderId="0" xfId="9" applyNumberFormat="1" applyFont="1" applyFill="1"/>
    <xf numFmtId="0" fontId="12" fillId="0" borderId="0" xfId="9" applyFont="1" applyFill="1"/>
    <xf numFmtId="4" fontId="12" fillId="0" borderId="0" xfId="8" applyNumberFormat="1" applyFont="1" applyFill="1"/>
    <xf numFmtId="0" fontId="3" fillId="0" borderId="0" xfId="12" applyFont="1" applyFill="1"/>
    <xf numFmtId="4" fontId="12" fillId="0" borderId="0" xfId="9" applyNumberFormat="1" applyFont="1" applyFill="1"/>
    <xf numFmtId="0" fontId="11" fillId="0" borderId="0" xfId="9" applyNumberFormat="1" applyFont="1"/>
    <xf numFmtId="0" fontId="12" fillId="0" borderId="0" xfId="9" applyFont="1" applyFill="1" applyAlignment="1">
      <alignment horizontal="center"/>
    </xf>
    <xf numFmtId="0" fontId="3" fillId="0" borderId="0" xfId="9" applyFont="1" applyFill="1"/>
    <xf numFmtId="0" fontId="12" fillId="0" borderId="0" xfId="9" applyNumberFormat="1" applyFont="1"/>
    <xf numFmtId="0" fontId="21" fillId="0" borderId="0" xfId="9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22" fillId="2" borderId="0" xfId="0" applyFont="1" applyFill="1" applyAlignment="1">
      <alignment horizontal="centerContinuous"/>
    </xf>
    <xf numFmtId="4" fontId="3" fillId="0" borderId="0" xfId="9" applyNumberFormat="1" applyFont="1" applyFill="1"/>
    <xf numFmtId="0" fontId="20" fillId="0" borderId="0" xfId="9" applyFont="1" applyFill="1"/>
    <xf numFmtId="4" fontId="8" fillId="0" borderId="0" xfId="10" applyNumberFormat="1" applyFont="1"/>
    <xf numFmtId="4" fontId="12" fillId="0" borderId="0" xfId="14" applyNumberFormat="1" applyFont="1"/>
    <xf numFmtId="4" fontId="2" fillId="0" borderId="0" xfId="9" applyNumberFormat="1" applyFont="1" applyFill="1"/>
    <xf numFmtId="4" fontId="3" fillId="0" borderId="0" xfId="12" applyNumberFormat="1" applyFont="1" applyFill="1"/>
    <xf numFmtId="43" fontId="8" fillId="0" borderId="0" xfId="14" applyFont="1"/>
    <xf numFmtId="43" fontId="22" fillId="0" borderId="0" xfId="14" applyFont="1"/>
    <xf numFmtId="4" fontId="22" fillId="0" borderId="0" xfId="10" applyNumberFormat="1" applyFont="1"/>
    <xf numFmtId="4" fontId="8" fillId="0" borderId="0" xfId="9" applyNumberFormat="1" applyFont="1" applyFill="1"/>
    <xf numFmtId="4" fontId="10" fillId="0" borderId="0" xfId="9" applyNumberFormat="1" applyFont="1"/>
    <xf numFmtId="4" fontId="8" fillId="0" borderId="0" xfId="9" applyNumberFormat="1" applyFont="1"/>
    <xf numFmtId="4" fontId="2" fillId="0" borderId="0" xfId="9" applyNumberFormat="1" applyFont="1"/>
    <xf numFmtId="4" fontId="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20" fillId="0" borderId="0" xfId="9" applyNumberFormat="1" applyFont="1"/>
    <xf numFmtId="4" fontId="21" fillId="0" borderId="0" xfId="9" applyNumberFormat="1" applyFont="1"/>
    <xf numFmtId="4" fontId="20" fillId="0" borderId="0" xfId="9" applyNumberFormat="1" applyFont="1" applyFill="1"/>
    <xf numFmtId="0" fontId="8" fillId="0" borderId="0" xfId="10" applyFont="1" applyFill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0" fillId="8" borderId="14" xfId="13" applyFont="1" applyFill="1" applyBorder="1" applyAlignment="1">
      <alignment horizontal="center" vertical="center"/>
    </xf>
    <xf numFmtId="0" fontId="10" fillId="8" borderId="11" xfId="13" applyFont="1" applyFill="1" applyBorder="1" applyAlignment="1">
      <alignment horizontal="center" vertical="center"/>
    </xf>
    <xf numFmtId="0" fontId="10" fillId="8" borderId="16" xfId="13" applyFont="1" applyFill="1" applyBorder="1" applyAlignment="1">
      <alignment horizontal="center" vertical="center"/>
    </xf>
    <xf numFmtId="0" fontId="10" fillId="8" borderId="10" xfId="13" applyFont="1" applyFill="1" applyBorder="1" applyAlignment="1">
      <alignment horizontal="center" vertical="center"/>
    </xf>
    <xf numFmtId="0" fontId="10" fillId="8" borderId="0" xfId="13" applyFont="1" applyFill="1" applyAlignment="1">
      <alignment horizontal="center" vertical="center"/>
    </xf>
    <xf numFmtId="0" fontId="10" fillId="8" borderId="17" xfId="13" applyFont="1" applyFill="1" applyBorder="1" applyAlignment="1">
      <alignment horizontal="center" vertical="center"/>
    </xf>
    <xf numFmtId="0" fontId="10" fillId="8" borderId="13" xfId="13" applyFont="1" applyFill="1" applyBorder="1" applyAlignment="1">
      <alignment horizontal="center" vertical="center"/>
    </xf>
    <xf numFmtId="0" fontId="10" fillId="8" borderId="15" xfId="13" applyFont="1" applyFill="1" applyBorder="1" applyAlignment="1">
      <alignment horizontal="center" vertical="center"/>
    </xf>
    <xf numFmtId="0" fontId="10" fillId="8" borderId="18" xfId="13" applyFont="1" applyFill="1" applyBorder="1" applyAlignment="1">
      <alignment horizontal="center" vertical="center"/>
    </xf>
    <xf numFmtId="0" fontId="12" fillId="0" borderId="0" xfId="8" applyFont="1" applyAlignment="1">
      <alignment horizontal="left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9">
    <cellStyle name="Hipervínculo" xfId="11" builtinId="8"/>
    <cellStyle name="Millares" xfId="14" builtinId="3"/>
    <cellStyle name="Millares 2" xfId="1" xr:uid="{00000000-0005-0000-0000-000002000000}"/>
    <cellStyle name="Millares 2 2" xfId="15" xr:uid="{00000000-0005-0000-0000-000001000000}"/>
    <cellStyle name="Millares 2 3" xfId="17" xr:uid="{00000000-0005-0000-0000-000001000000}"/>
    <cellStyle name="Millares 3" xfId="16" xr:uid="{00000000-0005-0000-0000-00003D000000}"/>
    <cellStyle name="Millares 4" xfId="18" xr:uid="{00000000-0005-0000-0000-00003F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66675</xdr:rowOff>
    </xdr:from>
    <xdr:to>
      <xdr:col>4</xdr:col>
      <xdr:colOff>659780</xdr:colOff>
      <xdr:row>51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525"/>
          <a:ext cx="827978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147</xdr:row>
          <xdr:rowOff>28575</xdr:rowOff>
        </xdr:from>
        <xdr:to>
          <xdr:col>4</xdr:col>
          <xdr:colOff>1238250</xdr:colOff>
          <xdr:row>152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222</xdr:row>
          <xdr:rowOff>38100</xdr:rowOff>
        </xdr:from>
        <xdr:to>
          <xdr:col>4</xdr:col>
          <xdr:colOff>914400</xdr:colOff>
          <xdr:row>227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34</xdr:row>
          <xdr:rowOff>104775</xdr:rowOff>
        </xdr:from>
        <xdr:to>
          <xdr:col>6</xdr:col>
          <xdr:colOff>285750</xdr:colOff>
          <xdr:row>40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144</xdr:row>
          <xdr:rowOff>104775</xdr:rowOff>
        </xdr:from>
        <xdr:to>
          <xdr:col>5</xdr:col>
          <xdr:colOff>352425</xdr:colOff>
          <xdr:row>149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3</xdr:col>
      <xdr:colOff>269149</xdr:colOff>
      <xdr:row>30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71925"/>
          <a:ext cx="5879374" cy="838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133350</xdr:rowOff>
    </xdr:from>
    <xdr:to>
      <xdr:col>3</xdr:col>
      <xdr:colOff>161645</xdr:colOff>
      <xdr:row>48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76975"/>
          <a:ext cx="5752820" cy="885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53</xdr:row>
      <xdr:rowOff>76200</xdr:rowOff>
    </xdr:from>
    <xdr:to>
      <xdr:col>5</xdr:col>
      <xdr:colOff>1006719</xdr:colOff>
      <xdr:row>63</xdr:row>
      <xdr:rowOff>81401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8105775"/>
          <a:ext cx="9312519" cy="14339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illermina.Vega\Downloads\vero%200319_NDM_MLEO_DPT_23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Comisión Municipal de Cultura Física y Deporte de León, Guanajuato</v>
          </cell>
          <cell r="D1">
            <v>2023</v>
          </cell>
        </row>
      </sheetData>
      <sheetData sheetId="1">
        <row r="1">
          <cell r="A1" t="str">
            <v>Comisión Municipal de Cultura Física y Deporte de León,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8" activePane="bottomLeft" state="frozen"/>
      <selection activeCell="A14" sqref="A14:B14"/>
      <selection pane="bottomLeft" activeCell="D2" sqref="D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5" t="s">
        <v>651</v>
      </c>
      <c r="B1" s="145"/>
      <c r="C1" s="146" t="s">
        <v>0</v>
      </c>
      <c r="D1" s="147">
        <v>2023</v>
      </c>
    </row>
    <row r="2" spans="1:4" x14ac:dyDescent="0.2">
      <c r="A2" s="148" t="s">
        <v>2</v>
      </c>
      <c r="B2" s="141"/>
      <c r="C2" s="149" t="s">
        <v>3</v>
      </c>
      <c r="D2" s="150" t="s">
        <v>653</v>
      </c>
    </row>
    <row r="3" spans="1:4" x14ac:dyDescent="0.2">
      <c r="A3" s="148" t="s">
        <v>652</v>
      </c>
      <c r="B3" s="141"/>
      <c r="C3" s="149" t="s">
        <v>4</v>
      </c>
      <c r="D3" s="151">
        <v>4</v>
      </c>
    </row>
    <row r="4" spans="1:4" x14ac:dyDescent="0.2">
      <c r="A4" s="152" t="s">
        <v>5</v>
      </c>
      <c r="B4" s="142"/>
      <c r="C4" s="142"/>
      <c r="D4" s="153"/>
    </row>
    <row r="5" spans="1:4" ht="15" customHeight="1" x14ac:dyDescent="0.2">
      <c r="A5" s="143" t="s">
        <v>6</v>
      </c>
      <c r="B5" s="144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87" t="s">
        <v>64</v>
      </c>
      <c r="B43" s="187"/>
      <c r="C43" s="136"/>
      <c r="D43" s="136"/>
      <c r="E43" s="136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2"/>
  <sheetViews>
    <sheetView showGridLines="0" workbookViewId="0">
      <selection activeCell="G18" sqref="G18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4" width="11.7109375" style="55" bestFit="1" customWidth="1"/>
    <col min="5" max="16384" width="11.42578125" style="55"/>
  </cols>
  <sheetData>
    <row r="1" spans="1:3" s="54" customFormat="1" ht="18" customHeight="1" x14ac:dyDescent="0.25">
      <c r="A1" s="192" t="str">
        <f>+'Notas a los Edos Financieros'!A1</f>
        <v>Comisión Municipal de Cultura Física y Deporte de León Guanajuato</v>
      </c>
      <c r="B1" s="193"/>
      <c r="C1" s="194"/>
    </row>
    <row r="2" spans="1:3" s="54" customFormat="1" ht="18" customHeight="1" x14ac:dyDescent="0.25">
      <c r="A2" s="195" t="s">
        <v>524</v>
      </c>
      <c r="B2" s="196"/>
      <c r="C2" s="197"/>
    </row>
    <row r="3" spans="1:3" s="54" customFormat="1" ht="18" customHeight="1" x14ac:dyDescent="0.25">
      <c r="A3" s="195" t="str">
        <f>+'Notas a los Edos Financieros'!A3</f>
        <v>Correspondiente del 01 de Enero al 31 de Diciembre de 2023</v>
      </c>
      <c r="B3" s="196"/>
      <c r="C3" s="197"/>
    </row>
    <row r="4" spans="1:3" s="56" customFormat="1" x14ac:dyDescent="0.2">
      <c r="A4" s="198" t="s">
        <v>525</v>
      </c>
      <c r="B4" s="199"/>
      <c r="C4" s="200"/>
    </row>
    <row r="5" spans="1:3" x14ac:dyDescent="0.2">
      <c r="A5" s="71" t="s">
        <v>526</v>
      </c>
      <c r="B5" s="71"/>
      <c r="C5" s="72">
        <v>195926632.69</v>
      </c>
    </row>
    <row r="6" spans="1:3" x14ac:dyDescent="0.2">
      <c r="A6" s="73"/>
      <c r="B6" s="74"/>
      <c r="C6" s="75"/>
    </row>
    <row r="7" spans="1:3" x14ac:dyDescent="0.2">
      <c r="A7" s="84" t="s">
        <v>527</v>
      </c>
      <c r="B7" s="84"/>
      <c r="C7" s="76">
        <f>SUM(C8:C13)</f>
        <v>3144626.28</v>
      </c>
    </row>
    <row r="8" spans="1:3" x14ac:dyDescent="0.2">
      <c r="A8" s="92" t="s">
        <v>528</v>
      </c>
      <c r="B8" s="91" t="s">
        <v>313</v>
      </c>
      <c r="C8" s="77">
        <v>3144626.28</v>
      </c>
    </row>
    <row r="9" spans="1:3" x14ac:dyDescent="0.2">
      <c r="A9" s="78" t="s">
        <v>529</v>
      </c>
      <c r="B9" s="79" t="s">
        <v>530</v>
      </c>
      <c r="C9" s="77">
        <v>0</v>
      </c>
    </row>
    <row r="10" spans="1:3" x14ac:dyDescent="0.2">
      <c r="A10" s="78" t="s">
        <v>531</v>
      </c>
      <c r="B10" s="79" t="s">
        <v>322</v>
      </c>
      <c r="C10" s="77">
        <v>0</v>
      </c>
    </row>
    <row r="11" spans="1:3" x14ac:dyDescent="0.2">
      <c r="A11" s="78" t="s">
        <v>532</v>
      </c>
      <c r="B11" s="79" t="s">
        <v>323</v>
      </c>
      <c r="C11" s="77">
        <v>0</v>
      </c>
    </row>
    <row r="12" spans="1:3" x14ac:dyDescent="0.2">
      <c r="A12" s="78" t="s">
        <v>533</v>
      </c>
      <c r="B12" s="79" t="s">
        <v>324</v>
      </c>
      <c r="C12" s="77">
        <v>0</v>
      </c>
    </row>
    <row r="13" spans="1:3" x14ac:dyDescent="0.2">
      <c r="A13" s="80" t="s">
        <v>534</v>
      </c>
      <c r="B13" s="81" t="s">
        <v>535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536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537</v>
      </c>
      <c r="C16" s="77">
        <v>0</v>
      </c>
    </row>
    <row r="17" spans="1:5" x14ac:dyDescent="0.2">
      <c r="A17" s="86">
        <v>3.2</v>
      </c>
      <c r="B17" s="79" t="s">
        <v>538</v>
      </c>
      <c r="C17" s="77">
        <v>0</v>
      </c>
    </row>
    <row r="18" spans="1:5" x14ac:dyDescent="0.2">
      <c r="A18" s="86">
        <v>3.3</v>
      </c>
      <c r="B18" s="81" t="s">
        <v>539</v>
      </c>
      <c r="C18" s="87">
        <v>0</v>
      </c>
    </row>
    <row r="19" spans="1:5" x14ac:dyDescent="0.2">
      <c r="A19" s="73"/>
      <c r="B19" s="88"/>
      <c r="C19" s="89"/>
      <c r="E19" s="186"/>
    </row>
    <row r="20" spans="1:5" x14ac:dyDescent="0.2">
      <c r="A20" s="90" t="s">
        <v>647</v>
      </c>
      <c r="B20" s="90"/>
      <c r="C20" s="72">
        <f>C5+C7-C15</f>
        <v>199071258.97</v>
      </c>
    </row>
    <row r="21" spans="1:5" x14ac:dyDescent="0.2">
      <c r="C21" s="173"/>
      <c r="D21" s="169"/>
    </row>
    <row r="22" spans="1:5" ht="22.5" customHeight="1" x14ac:dyDescent="0.2">
      <c r="B22" s="201" t="s">
        <v>64</v>
      </c>
      <c r="C22" s="201"/>
    </row>
  </sheetData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9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202" t="str">
        <f>+'Notas a los Edos Financieros'!A1</f>
        <v>Comisión Municipal de Cultura Física y Deporte de León Guanajuato</v>
      </c>
      <c r="B1" s="203"/>
      <c r="C1" s="204"/>
    </row>
    <row r="2" spans="1:3" s="57" customFormat="1" ht="18.95" customHeight="1" x14ac:dyDescent="0.25">
      <c r="A2" s="205" t="s">
        <v>540</v>
      </c>
      <c r="B2" s="206"/>
      <c r="C2" s="207"/>
    </row>
    <row r="3" spans="1:3" s="57" customFormat="1" ht="18.95" customHeight="1" x14ac:dyDescent="0.25">
      <c r="A3" s="205" t="str">
        <f>+'Notas a los Edos Financieros'!A3</f>
        <v>Correspondiente del 01 de Enero al 31 de Diciembre de 2023</v>
      </c>
      <c r="B3" s="206"/>
      <c r="C3" s="207"/>
    </row>
    <row r="4" spans="1:3" x14ac:dyDescent="0.2">
      <c r="A4" s="198" t="s">
        <v>525</v>
      </c>
      <c r="B4" s="199"/>
      <c r="C4" s="200"/>
    </row>
    <row r="5" spans="1:3" x14ac:dyDescent="0.2">
      <c r="A5" s="101" t="s">
        <v>541</v>
      </c>
      <c r="B5" s="71"/>
      <c r="C5" s="94">
        <v>199691933.68000001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4943344.8899999997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291368.68</v>
      </c>
    </row>
    <row r="11" spans="1:3" x14ac:dyDescent="0.2">
      <c r="A11" s="111">
        <v>2.4</v>
      </c>
      <c r="B11" s="93" t="s">
        <v>131</v>
      </c>
      <c r="C11" s="104">
        <v>1016325.75</v>
      </c>
    </row>
    <row r="12" spans="1:3" x14ac:dyDescent="0.2">
      <c r="A12" s="111">
        <v>2.5</v>
      </c>
      <c r="B12" s="93" t="s">
        <v>132</v>
      </c>
      <c r="C12" s="104">
        <v>44736.25</v>
      </c>
    </row>
    <row r="13" spans="1:3" x14ac:dyDescent="0.2">
      <c r="A13" s="111">
        <v>2.6</v>
      </c>
      <c r="B13" s="93" t="s">
        <v>133</v>
      </c>
      <c r="C13" s="104">
        <v>3068400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513995.27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8497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f>0.3+21.64</f>
        <v>21.94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SUM(C31:C35)</f>
        <v>2910232.9899999998</v>
      </c>
    </row>
    <row r="31" spans="1:3" x14ac:dyDescent="0.2">
      <c r="A31" s="111" t="s">
        <v>567</v>
      </c>
      <c r="B31" s="93" t="s">
        <v>414</v>
      </c>
      <c r="C31" s="104">
        <v>2903241.55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4" x14ac:dyDescent="0.2">
      <c r="A33" s="111" t="s">
        <v>569</v>
      </c>
      <c r="B33" s="93" t="s">
        <v>426</v>
      </c>
      <c r="C33" s="104">
        <v>22.07</v>
      </c>
    </row>
    <row r="34" spans="1:4" x14ac:dyDescent="0.2">
      <c r="A34" s="111" t="s">
        <v>570</v>
      </c>
      <c r="B34" s="93" t="s">
        <v>434</v>
      </c>
      <c r="C34" s="104">
        <v>0</v>
      </c>
    </row>
    <row r="35" spans="1:4" x14ac:dyDescent="0.2">
      <c r="A35" s="111" t="s">
        <v>571</v>
      </c>
      <c r="B35" s="103" t="s">
        <v>572</v>
      </c>
      <c r="C35" s="110">
        <v>6969.37</v>
      </c>
    </row>
    <row r="36" spans="1:4" x14ac:dyDescent="0.2">
      <c r="A36" s="95"/>
      <c r="B36" s="98"/>
      <c r="C36" s="99"/>
    </row>
    <row r="37" spans="1:4" x14ac:dyDescent="0.2">
      <c r="A37" s="100" t="s">
        <v>648</v>
      </c>
      <c r="B37" s="71"/>
      <c r="C37" s="72">
        <f>C5-C7+C30</f>
        <v>197658821.78000003</v>
      </c>
    </row>
    <row r="38" spans="1:4" x14ac:dyDescent="0.2">
      <c r="C38" s="174"/>
      <c r="D38" s="175"/>
    </row>
    <row r="39" spans="1:4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2"/>
  <sheetViews>
    <sheetView tabSelected="1" workbookViewId="0">
      <selection activeCell="H32" sqref="H32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91" t="str">
        <f>+'Notas a los Edos Financieros'!A1</f>
        <v>Comisión Municipal de Cultura Física y Deporte de León Guanajuato</v>
      </c>
      <c r="B1" s="208"/>
      <c r="C1" s="208"/>
      <c r="D1" s="208"/>
      <c r="E1" s="208"/>
      <c r="F1" s="208"/>
      <c r="G1" s="45" t="s">
        <v>0</v>
      </c>
      <c r="H1" s="46">
        <f>'[1]Notas a los Edos Financieros'!D1</f>
        <v>2023</v>
      </c>
    </row>
    <row r="2" spans="1:10" ht="18.95" customHeight="1" x14ac:dyDescent="0.2">
      <c r="A2" s="191" t="s">
        <v>573</v>
      </c>
      <c r="B2" s="208"/>
      <c r="C2" s="208"/>
      <c r="D2" s="208"/>
      <c r="E2" s="208"/>
      <c r="F2" s="208"/>
      <c r="G2" s="45" t="s">
        <v>3</v>
      </c>
      <c r="H2" s="46" t="s">
        <v>653</v>
      </c>
    </row>
    <row r="3" spans="1:10" ht="18.95" customHeight="1" x14ac:dyDescent="0.2">
      <c r="A3" s="191" t="str">
        <f>+'Notas a los Edos Financieros'!A3</f>
        <v>Correspondiente del 01 de Enero al 31 de Diciembre de 2023</v>
      </c>
      <c r="B3" s="208"/>
      <c r="C3" s="208"/>
      <c r="D3" s="208"/>
      <c r="E3" s="208"/>
      <c r="F3" s="208"/>
      <c r="G3" s="45" t="s">
        <v>4</v>
      </c>
      <c r="H3" s="46"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3" t="s">
        <v>68</v>
      </c>
      <c r="B7" s="123" t="s">
        <v>574</v>
      </c>
      <c r="C7" s="122" t="s">
        <v>575</v>
      </c>
      <c r="D7" s="122" t="s">
        <v>576</v>
      </c>
      <c r="E7" s="122" t="s">
        <v>577</v>
      </c>
      <c r="F7" s="122" t="s">
        <v>578</v>
      </c>
      <c r="G7" s="122" t="s">
        <v>579</v>
      </c>
      <c r="H7" s="122" t="s">
        <v>580</v>
      </c>
      <c r="I7" s="122" t="s">
        <v>581</v>
      </c>
      <c r="J7" s="122" t="s">
        <v>582</v>
      </c>
    </row>
    <row r="8" spans="1:10" s="59" customFormat="1" x14ac:dyDescent="0.2">
      <c r="A8" s="58">
        <v>7000</v>
      </c>
      <c r="B8" s="59" t="s">
        <v>583</v>
      </c>
    </row>
    <row r="9" spans="1:10" x14ac:dyDescent="0.2">
      <c r="A9" s="47">
        <v>7110</v>
      </c>
      <c r="B9" s="47" t="s">
        <v>579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584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585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586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587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588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589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590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591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592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593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594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595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596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597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598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599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600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601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602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603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604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605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606</v>
      </c>
      <c r="C32" s="52">
        <v>0</v>
      </c>
      <c r="D32" s="52">
        <v>0</v>
      </c>
      <c r="E32" s="52">
        <v>0</v>
      </c>
      <c r="F32" s="52">
        <v>0</v>
      </c>
    </row>
    <row r="33" spans="1:7" x14ac:dyDescent="0.2">
      <c r="A33" s="47">
        <v>7630</v>
      </c>
      <c r="B33" s="47" t="s">
        <v>607</v>
      </c>
      <c r="C33" s="52">
        <v>0</v>
      </c>
      <c r="D33" s="52">
        <v>0</v>
      </c>
      <c r="E33" s="52">
        <v>0</v>
      </c>
      <c r="F33" s="52">
        <v>0</v>
      </c>
    </row>
    <row r="34" spans="1:7" x14ac:dyDescent="0.2">
      <c r="A34" s="47">
        <v>7640</v>
      </c>
      <c r="B34" s="47" t="s">
        <v>608</v>
      </c>
      <c r="C34" s="52">
        <v>0</v>
      </c>
      <c r="D34" s="52">
        <v>0</v>
      </c>
      <c r="E34" s="52">
        <v>0</v>
      </c>
      <c r="F34" s="52">
        <v>0</v>
      </c>
    </row>
    <row r="35" spans="1:7" s="59" customFormat="1" x14ac:dyDescent="0.2">
      <c r="A35" s="58">
        <v>8000</v>
      </c>
      <c r="B35" s="59" t="s">
        <v>609</v>
      </c>
      <c r="D35" s="120"/>
      <c r="E35" s="120"/>
    </row>
    <row r="36" spans="1:7" x14ac:dyDescent="0.2">
      <c r="A36" s="47">
        <v>8110</v>
      </c>
      <c r="B36" s="47" t="s">
        <v>610</v>
      </c>
      <c r="C36" s="52">
        <v>0</v>
      </c>
      <c r="D36" s="182">
        <v>148240169</v>
      </c>
      <c r="E36" s="158">
        <v>0</v>
      </c>
      <c r="F36" s="182">
        <v>148240169</v>
      </c>
      <c r="G36" s="181"/>
    </row>
    <row r="37" spans="1:7" x14ac:dyDescent="0.2">
      <c r="A37" s="47">
        <v>8120</v>
      </c>
      <c r="B37" s="47" t="s">
        <v>611</v>
      </c>
      <c r="C37" s="52">
        <v>0</v>
      </c>
      <c r="D37" s="182">
        <v>1213759173.5799999</v>
      </c>
      <c r="E37" s="182">
        <v>1223038553.4300001</v>
      </c>
      <c r="F37" s="182">
        <v>9279379.8499999996</v>
      </c>
      <c r="G37" s="182"/>
    </row>
    <row r="38" spans="1:7" x14ac:dyDescent="0.2">
      <c r="A38" s="47">
        <v>8130</v>
      </c>
      <c r="B38" s="47" t="s">
        <v>612</v>
      </c>
      <c r="C38" s="52">
        <v>0</v>
      </c>
      <c r="D38" s="182">
        <v>1074798384.4300001</v>
      </c>
      <c r="E38" s="182">
        <v>1017832540.89</v>
      </c>
      <c r="F38" s="182">
        <v>56965843.539999999</v>
      </c>
      <c r="G38" s="182"/>
    </row>
    <row r="39" spans="1:7" x14ac:dyDescent="0.2">
      <c r="A39" s="47">
        <v>8140</v>
      </c>
      <c r="B39" s="47" t="s">
        <v>613</v>
      </c>
      <c r="C39" s="52">
        <v>0</v>
      </c>
      <c r="D39" s="182">
        <v>195926632.69</v>
      </c>
      <c r="E39" s="182">
        <v>195926632.69</v>
      </c>
      <c r="F39" s="182">
        <v>0</v>
      </c>
      <c r="G39" s="182"/>
    </row>
    <row r="40" spans="1:7" x14ac:dyDescent="0.2">
      <c r="A40" s="47">
        <v>8150</v>
      </c>
      <c r="B40" s="47" t="s">
        <v>614</v>
      </c>
      <c r="C40" s="52">
        <v>0</v>
      </c>
      <c r="D40" s="182">
        <v>0</v>
      </c>
      <c r="E40" s="182">
        <v>195926632.69</v>
      </c>
      <c r="F40" s="182">
        <v>195926632.69</v>
      </c>
      <c r="G40" s="182"/>
    </row>
    <row r="41" spans="1:7" x14ac:dyDescent="0.2">
      <c r="A41" s="47">
        <v>8210</v>
      </c>
      <c r="B41" s="47" t="s">
        <v>615</v>
      </c>
      <c r="C41" s="52">
        <v>0</v>
      </c>
      <c r="D41" s="182">
        <v>0</v>
      </c>
      <c r="E41" s="182">
        <v>148240169</v>
      </c>
      <c r="F41" s="182">
        <v>148240169</v>
      </c>
      <c r="G41" s="182"/>
    </row>
    <row r="42" spans="1:7" x14ac:dyDescent="0.2">
      <c r="A42" s="47">
        <v>8220</v>
      </c>
      <c r="B42" s="47" t="s">
        <v>616</v>
      </c>
      <c r="C42" s="52">
        <v>0</v>
      </c>
      <c r="D42" s="182">
        <v>621569085.39999998</v>
      </c>
      <c r="E42" s="182">
        <v>616055006.53999996</v>
      </c>
      <c r="F42" s="182">
        <v>5514078.8600000003</v>
      </c>
      <c r="G42" s="182"/>
    </row>
    <row r="43" spans="1:7" x14ac:dyDescent="0.2">
      <c r="A43" s="47">
        <v>8230</v>
      </c>
      <c r="B43" s="47" t="s">
        <v>617</v>
      </c>
      <c r="C43" s="52">
        <v>0</v>
      </c>
      <c r="D43" s="182">
        <v>416363072.86000001</v>
      </c>
      <c r="E43" s="182">
        <v>473328916.39999998</v>
      </c>
      <c r="F43" s="182">
        <v>-56965843.539999999</v>
      </c>
      <c r="G43" s="182"/>
    </row>
    <row r="44" spans="1:7" x14ac:dyDescent="0.2">
      <c r="A44" s="47">
        <v>8240</v>
      </c>
      <c r="B44" s="47" t="s">
        <v>618</v>
      </c>
      <c r="C44" s="52">
        <v>0</v>
      </c>
      <c r="D44" s="182">
        <v>199691933.68000001</v>
      </c>
      <c r="E44" s="182">
        <v>199691933.68000001</v>
      </c>
      <c r="F44" s="182">
        <v>0</v>
      </c>
      <c r="G44" s="182"/>
    </row>
    <row r="45" spans="1:7" x14ac:dyDescent="0.2">
      <c r="A45" s="47">
        <v>8250</v>
      </c>
      <c r="B45" s="47" t="s">
        <v>619</v>
      </c>
      <c r="C45" s="52">
        <v>0</v>
      </c>
      <c r="D45" s="182">
        <v>199691933.68000001</v>
      </c>
      <c r="E45" s="182">
        <v>199023317.06999999</v>
      </c>
      <c r="F45" s="182">
        <v>668616.61</v>
      </c>
      <c r="G45" s="182"/>
    </row>
    <row r="46" spans="1:7" x14ac:dyDescent="0.2">
      <c r="A46" s="47">
        <v>8260</v>
      </c>
      <c r="B46" s="47" t="s">
        <v>620</v>
      </c>
      <c r="C46" s="52">
        <v>0</v>
      </c>
      <c r="D46" s="182">
        <v>199023317.06999999</v>
      </c>
      <c r="E46" s="182">
        <v>199023317.06999999</v>
      </c>
      <c r="F46" s="182">
        <v>0</v>
      </c>
      <c r="G46" s="182"/>
    </row>
    <row r="47" spans="1:7" x14ac:dyDescent="0.2">
      <c r="A47" s="47">
        <v>8270</v>
      </c>
      <c r="B47" s="47" t="s">
        <v>621</v>
      </c>
      <c r="C47" s="52">
        <v>0</v>
      </c>
      <c r="D47" s="182">
        <v>199023317.06999999</v>
      </c>
      <c r="E47" s="158">
        <v>0</v>
      </c>
      <c r="F47" s="182">
        <v>199023317.06999999</v>
      </c>
      <c r="G47" s="182"/>
    </row>
    <row r="48" spans="1:7" x14ac:dyDescent="0.2">
      <c r="A48" s="127"/>
      <c r="D48" s="155"/>
      <c r="E48" s="155"/>
      <c r="G48" s="158"/>
    </row>
    <row r="49" spans="1:6" x14ac:dyDescent="0.2">
      <c r="A49" s="127"/>
      <c r="B49" s="38" t="s">
        <v>64</v>
      </c>
    </row>
    <row r="50" spans="1:6" x14ac:dyDescent="0.2">
      <c r="F50" s="182"/>
    </row>
    <row r="51" spans="1:6" x14ac:dyDescent="0.2">
      <c r="F51" s="182"/>
    </row>
    <row r="52" spans="1:6" x14ac:dyDescent="0.2">
      <c r="F52" s="18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0"/>
  <sheetViews>
    <sheetView showGridLines="0" zoomScaleNormal="100" zoomScaleSheetLayoutView="100" workbookViewId="0">
      <selection activeCell="D15" sqref="D15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64" t="s">
        <v>205</v>
      </c>
      <c r="C1" s="165"/>
      <c r="D1" s="165"/>
      <c r="E1" s="166"/>
    </row>
    <row r="2" spans="1:8" ht="15" customHeight="1" x14ac:dyDescent="0.2">
      <c r="A2" s="3" t="s">
        <v>622</v>
      </c>
    </row>
    <row r="3" spans="1:8" x14ac:dyDescent="0.2">
      <c r="A3" s="1"/>
    </row>
    <row r="4" spans="1:8" s="6" customFormat="1" x14ac:dyDescent="0.2">
      <c r="A4" s="5" t="s">
        <v>623</v>
      </c>
    </row>
    <row r="5" spans="1:8" s="6" customFormat="1" ht="39.950000000000003" customHeight="1" x14ac:dyDescent="0.2">
      <c r="A5" s="209" t="s">
        <v>624</v>
      </c>
      <c r="B5" s="209"/>
      <c r="C5" s="209"/>
      <c r="D5" s="209"/>
      <c r="E5" s="20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583</v>
      </c>
      <c r="B9" s="8"/>
      <c r="C9" s="8"/>
      <c r="D9" s="8"/>
    </row>
    <row r="10" spans="1:8" s="6" customFormat="1" ht="26.1" customHeight="1" x14ac:dyDescent="0.2">
      <c r="A10" s="117" t="s">
        <v>626</v>
      </c>
      <c r="B10" s="210" t="s">
        <v>627</v>
      </c>
      <c r="C10" s="210"/>
      <c r="D10" s="210"/>
      <c r="E10" s="210"/>
    </row>
    <row r="11" spans="1:8" s="6" customFormat="1" ht="12.95" customHeight="1" x14ac:dyDescent="0.2">
      <c r="A11" s="118" t="s">
        <v>628</v>
      </c>
      <c r="B11" s="9" t="s">
        <v>629</v>
      </c>
      <c r="C11" s="9"/>
      <c r="D11" s="9"/>
      <c r="E11" s="9"/>
    </row>
    <row r="12" spans="1:8" s="6" customFormat="1" ht="26.1" customHeight="1" x14ac:dyDescent="0.2">
      <c r="A12" s="118" t="s">
        <v>630</v>
      </c>
      <c r="B12" s="210" t="s">
        <v>631</v>
      </c>
      <c r="C12" s="210"/>
      <c r="D12" s="210"/>
      <c r="E12" s="210"/>
    </row>
    <row r="13" spans="1:8" s="6" customFormat="1" ht="26.1" customHeight="1" x14ac:dyDescent="0.2">
      <c r="A13" s="118" t="s">
        <v>632</v>
      </c>
      <c r="B13" s="210" t="s">
        <v>633</v>
      </c>
      <c r="C13" s="210"/>
      <c r="D13" s="210"/>
      <c r="E13" s="21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634</v>
      </c>
      <c r="B15" s="9" t="s">
        <v>635</v>
      </c>
    </row>
    <row r="16" spans="1:8" s="6" customFormat="1" ht="12.95" customHeight="1" x14ac:dyDescent="0.2">
      <c r="A16" s="118" t="s">
        <v>636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609</v>
      </c>
    </row>
    <row r="19" spans="1:4" s="6" customFormat="1" ht="12.95" customHeight="1" x14ac:dyDescent="0.2">
      <c r="A19" s="119" t="s">
        <v>637</v>
      </c>
    </row>
    <row r="20" spans="1:4" s="6" customFormat="1" ht="12.95" customHeight="1" x14ac:dyDescent="0.2">
      <c r="A20" s="119" t="s">
        <v>638</v>
      </c>
    </row>
    <row r="21" spans="1:4" s="6" customFormat="1" x14ac:dyDescent="0.2">
      <c r="A21" s="8"/>
    </row>
    <row r="22" spans="1:4" s="6" customFormat="1" x14ac:dyDescent="0.2">
      <c r="A22" s="8" t="s">
        <v>639</v>
      </c>
      <c r="B22" s="8"/>
      <c r="C22" s="8"/>
      <c r="D22" s="8"/>
    </row>
    <row r="23" spans="1:4" s="6" customFormat="1" x14ac:dyDescent="0.2">
      <c r="A23" s="8" t="s">
        <v>640</v>
      </c>
      <c r="B23" s="8"/>
      <c r="C23" s="8"/>
      <c r="D23" s="8"/>
    </row>
    <row r="24" spans="1:4" s="6" customFormat="1" x14ac:dyDescent="0.2">
      <c r="A24" s="8" t="s">
        <v>641</v>
      </c>
      <c r="B24" s="8"/>
      <c r="C24" s="8"/>
      <c r="D24" s="8"/>
    </row>
    <row r="25" spans="1:4" s="6" customFormat="1" x14ac:dyDescent="0.2">
      <c r="A25" s="8" t="s">
        <v>642</v>
      </c>
      <c r="B25" s="8"/>
      <c r="C25" s="8"/>
      <c r="D25" s="8"/>
    </row>
    <row r="26" spans="1:4" s="6" customFormat="1" x14ac:dyDescent="0.2">
      <c r="A26" s="8" t="s">
        <v>643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644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4" t="s">
        <v>645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topLeftCell="A119" zoomScale="115" zoomScaleNormal="115" workbookViewId="0">
      <selection activeCell="B156" sqref="B156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88" t="str">
        <f>'Notas a los Edos Financieros'!A1</f>
        <v>Comisión Municipal de Cultura Física y Deporte de León Guanajuato</v>
      </c>
      <c r="B1" s="189"/>
      <c r="C1" s="189"/>
      <c r="D1" s="189"/>
      <c r="E1" s="189"/>
      <c r="F1" s="189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88" t="s">
        <v>65</v>
      </c>
      <c r="B2" s="189"/>
      <c r="C2" s="189"/>
      <c r="D2" s="189"/>
      <c r="E2" s="189"/>
      <c r="F2" s="189"/>
      <c r="G2" s="34" t="s">
        <v>3</v>
      </c>
      <c r="H2" s="43" t="str">
        <f>'Notas a los Edos Financieros'!D2</f>
        <v>Anual</v>
      </c>
    </row>
    <row r="3" spans="1:8" s="35" customFormat="1" ht="18.95" customHeight="1" x14ac:dyDescent="0.25">
      <c r="A3" s="188" t="str">
        <f>'Notas a los Edos Financieros'!A3</f>
        <v>Correspondiente del 01 de Enero al 31 de Diciembre de 2023</v>
      </c>
      <c r="B3" s="189"/>
      <c r="C3" s="189"/>
      <c r="D3" s="189"/>
      <c r="E3" s="189"/>
      <c r="F3" s="189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170">
        <v>16448879.029999999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8" x14ac:dyDescent="0.2">
      <c r="D17" s="42"/>
      <c r="E17" s="42"/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47620.33</v>
      </c>
      <c r="D20" s="42">
        <v>19142.810000000001</v>
      </c>
      <c r="E20" s="42">
        <v>28477.52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3">
        <v>1126</v>
      </c>
      <c r="B22" s="134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3">
        <v>1129</v>
      </c>
      <c r="B23" s="134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312394.49</v>
      </c>
    </row>
    <row r="42" spans="1:8" x14ac:dyDescent="0.2">
      <c r="A42" s="40">
        <v>1151</v>
      </c>
      <c r="B42" s="38" t="s">
        <v>111</v>
      </c>
      <c r="C42" s="42">
        <v>312394.49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35158061.32</v>
      </c>
      <c r="D62" s="42">
        <v>2876826.15</v>
      </c>
      <c r="E62" s="42">
        <v>20381397.129999999</v>
      </c>
      <c r="F62" s="42"/>
    </row>
    <row r="63" spans="1:8" x14ac:dyDescent="0.2">
      <c r="A63" s="40">
        <v>1241</v>
      </c>
      <c r="B63" s="38" t="s">
        <v>130</v>
      </c>
      <c r="C63" s="42">
        <v>3725980.91</v>
      </c>
      <c r="D63" s="42">
        <v>251022.4</v>
      </c>
      <c r="E63" s="42">
        <v>3134450.69</v>
      </c>
      <c r="F63" s="42"/>
    </row>
    <row r="64" spans="1:8" x14ac:dyDescent="0.2">
      <c r="A64" s="40">
        <v>1242</v>
      </c>
      <c r="B64" s="38" t="s">
        <v>131</v>
      </c>
      <c r="C64" s="42">
        <v>7396817.9900000002</v>
      </c>
      <c r="D64" s="42">
        <v>839477.7</v>
      </c>
      <c r="E64" s="42">
        <v>4224880.3099999996</v>
      </c>
      <c r="F64" s="42"/>
    </row>
    <row r="65" spans="1:8" x14ac:dyDescent="0.2">
      <c r="A65" s="40">
        <v>1243</v>
      </c>
      <c r="B65" s="38" t="s">
        <v>132</v>
      </c>
      <c r="C65" s="42">
        <v>279964.88</v>
      </c>
      <c r="D65" s="42">
        <v>15574.26</v>
      </c>
      <c r="E65" s="42">
        <v>246278.01</v>
      </c>
      <c r="F65" s="42"/>
    </row>
    <row r="66" spans="1:8" x14ac:dyDescent="0.2">
      <c r="A66" s="40">
        <v>1244</v>
      </c>
      <c r="B66" s="38" t="s">
        <v>133</v>
      </c>
      <c r="C66" s="42">
        <v>6010762.4199999999</v>
      </c>
      <c r="D66" s="42">
        <v>310237.64</v>
      </c>
      <c r="E66" s="42">
        <v>1999942.03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17744535.120000001</v>
      </c>
      <c r="D68" s="42">
        <v>1460514.15</v>
      </c>
      <c r="E68" s="42">
        <v>10775846.09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680062.56</v>
      </c>
      <c r="D74" s="42">
        <v>26415.4</v>
      </c>
      <c r="E74" s="42">
        <v>537509.88</v>
      </c>
    </row>
    <row r="75" spans="1:8" x14ac:dyDescent="0.2">
      <c r="A75" s="40">
        <v>1251</v>
      </c>
      <c r="B75" s="38" t="s">
        <v>142</v>
      </c>
      <c r="C75" s="42">
        <v>680062.56</v>
      </c>
      <c r="D75" s="42">
        <v>26415.4</v>
      </c>
      <c r="E75" s="42">
        <v>537509.88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0" spans="1:8" x14ac:dyDescent="0.2">
      <c r="C100" s="42"/>
      <c r="D100" s="42"/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156">
        <v>5755004.6299999999</v>
      </c>
      <c r="D103" s="156">
        <v>5666954.1699999999</v>
      </c>
      <c r="E103" s="156">
        <v>6816</v>
      </c>
      <c r="F103" s="156">
        <v>0</v>
      </c>
      <c r="G103" s="156">
        <v>81234.460000000006</v>
      </c>
    </row>
    <row r="104" spans="1:8" x14ac:dyDescent="0.2">
      <c r="A104" s="40">
        <v>2111</v>
      </c>
      <c r="B104" s="38" t="s">
        <v>168</v>
      </c>
      <c r="C104" s="156">
        <v>493972.96</v>
      </c>
      <c r="D104" s="156">
        <v>493972.96</v>
      </c>
      <c r="E104" s="156">
        <v>0</v>
      </c>
      <c r="F104" s="156">
        <v>0</v>
      </c>
      <c r="G104" s="156">
        <v>0</v>
      </c>
    </row>
    <row r="105" spans="1:8" x14ac:dyDescent="0.2">
      <c r="A105" s="40">
        <v>2112</v>
      </c>
      <c r="B105" s="38" t="s">
        <v>169</v>
      </c>
      <c r="C105" s="156">
        <v>814661.17</v>
      </c>
      <c r="D105" s="156">
        <v>814661.17</v>
      </c>
      <c r="E105" s="156">
        <v>0</v>
      </c>
      <c r="F105" s="156">
        <v>0</v>
      </c>
      <c r="G105" s="156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/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/>
    </row>
    <row r="110" spans="1:8" x14ac:dyDescent="0.2">
      <c r="A110" s="40">
        <v>2117</v>
      </c>
      <c r="B110" s="38" t="s">
        <v>174</v>
      </c>
      <c r="C110" s="42">
        <v>2394825.4300000002</v>
      </c>
      <c r="D110" s="42">
        <v>2394825.4300000002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2051545.07</v>
      </c>
      <c r="D112" s="42">
        <v>1963494.61</v>
      </c>
      <c r="E112" s="42">
        <v>6816</v>
      </c>
      <c r="F112" s="42">
        <v>0</v>
      </c>
      <c r="G112" s="42">
        <v>81234.460000000006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9" fitToWidth="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>
              <from>
                <xdr:col>0</xdr:col>
                <xdr:colOff>0</xdr:colOff>
                <xdr:row>147</xdr:row>
                <xdr:rowOff>28575</xdr:rowOff>
              </from>
              <to>
                <xdr:col>4</xdr:col>
                <xdr:colOff>1238250</xdr:colOff>
                <xdr:row>152</xdr:row>
                <xdr:rowOff>66675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6" activePane="bottomLeft" state="frozen"/>
      <selection activeCell="A14" sqref="A14:B14"/>
      <selection pane="bottomLeft" activeCell="B7" sqref="B7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E218"/>
  <sheetViews>
    <sheetView topLeftCell="A196" zoomScale="115" zoomScaleNormal="115" workbookViewId="0">
      <selection activeCell="B225" sqref="B225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8" width="9.140625" style="38"/>
    <col min="9" max="9" width="17.7109375" style="38" customWidth="1"/>
    <col min="10" max="16384" width="9.140625" style="38"/>
  </cols>
  <sheetData>
    <row r="1" spans="1:5" s="44" customFormat="1" ht="18.95" customHeight="1" x14ac:dyDescent="0.25">
      <c r="A1" s="190" t="str">
        <f>ESF!A1</f>
        <v>Comisión Municipal de Cultura Física y Deporte de León Guanajuato</v>
      </c>
      <c r="B1" s="190"/>
      <c r="C1" s="190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90" t="s">
        <v>251</v>
      </c>
      <c r="B2" s="190"/>
      <c r="C2" s="190"/>
      <c r="D2" s="34" t="s">
        <v>3</v>
      </c>
      <c r="E2" s="43" t="str">
        <f>'Notas a los Edos Financieros'!D2</f>
        <v>Anual</v>
      </c>
    </row>
    <row r="3" spans="1:5" s="35" customFormat="1" ht="18.95" customHeight="1" x14ac:dyDescent="0.25">
      <c r="A3" s="190" t="str">
        <f>ESF!A3</f>
        <v>Correspondiente del 01 de Enero al 31 de Diciembre de 2023</v>
      </c>
      <c r="B3" s="190"/>
      <c r="C3" s="190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80392767.510000005</v>
      </c>
      <c r="D8" s="66" t="s">
        <v>649</v>
      </c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80392767.510000005</v>
      </c>
      <c r="D46" s="66" t="s">
        <v>649</v>
      </c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80392767.510000005</v>
      </c>
      <c r="D49" s="66" t="s">
        <v>649</v>
      </c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115533865.18000001</v>
      </c>
      <c r="D58" s="66" t="s">
        <v>650</v>
      </c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115533865.18000001</v>
      </c>
      <c r="D65" s="66" t="s">
        <v>650</v>
      </c>
      <c r="E65" s="64"/>
    </row>
    <row r="66" spans="1:5" x14ac:dyDescent="0.2">
      <c r="A66" s="65">
        <v>4221</v>
      </c>
      <c r="B66" s="66" t="s">
        <v>308</v>
      </c>
      <c r="C66" s="69">
        <v>106320755.87</v>
      </c>
      <c r="D66" s="66" t="s">
        <v>650</v>
      </c>
      <c r="E66" s="64"/>
    </row>
    <row r="67" spans="1:5" x14ac:dyDescent="0.2">
      <c r="A67" s="65">
        <v>4223</v>
      </c>
      <c r="B67" s="157" t="s">
        <v>309</v>
      </c>
      <c r="C67" s="69">
        <v>9213109.3100000005</v>
      </c>
      <c r="D67" s="66" t="s">
        <v>650</v>
      </c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9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3144626.28</v>
      </c>
      <c r="D73" s="66" t="s">
        <v>649</v>
      </c>
      <c r="E73" s="66"/>
    </row>
    <row r="74" spans="1:5" x14ac:dyDescent="0.2">
      <c r="A74" s="68">
        <v>4310</v>
      </c>
      <c r="B74" s="66" t="s">
        <v>313</v>
      </c>
      <c r="C74" s="69">
        <v>3144626.28</v>
      </c>
      <c r="D74" s="66" t="s">
        <v>649</v>
      </c>
      <c r="E74" s="66"/>
    </row>
    <row r="75" spans="1:5" x14ac:dyDescent="0.2">
      <c r="A75" s="68">
        <v>4311</v>
      </c>
      <c r="B75" s="66" t="s">
        <v>314</v>
      </c>
      <c r="C75" s="69">
        <v>3144626.28</v>
      </c>
      <c r="D75" s="66" t="s">
        <v>649</v>
      </c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197658821.78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v>154241960.69</v>
      </c>
      <c r="D99" s="70">
        <v>1</v>
      </c>
      <c r="E99" s="69"/>
    </row>
    <row r="100" spans="1:5" x14ac:dyDescent="0.2">
      <c r="A100" s="68">
        <v>5110</v>
      </c>
      <c r="B100" s="66" t="s">
        <v>334</v>
      </c>
      <c r="C100" s="69">
        <v>59433571.420000002</v>
      </c>
      <c r="D100" s="70">
        <v>1</v>
      </c>
      <c r="E100" s="69"/>
    </row>
    <row r="101" spans="1:5" x14ac:dyDescent="0.2">
      <c r="A101" s="68">
        <v>5111</v>
      </c>
      <c r="B101" s="66" t="s">
        <v>335</v>
      </c>
      <c r="C101" s="69">
        <v>20710952.370000001</v>
      </c>
      <c r="D101" s="70">
        <v>1</v>
      </c>
      <c r="E101" s="66"/>
    </row>
    <row r="102" spans="1:5" x14ac:dyDescent="0.2">
      <c r="A102" s="68">
        <v>5112</v>
      </c>
      <c r="B102" s="66" t="s">
        <v>336</v>
      </c>
      <c r="C102" s="69">
        <v>11570626.27</v>
      </c>
      <c r="D102" s="70">
        <v>1</v>
      </c>
      <c r="E102" s="66"/>
    </row>
    <row r="103" spans="1:5" x14ac:dyDescent="0.2">
      <c r="A103" s="68">
        <v>5113</v>
      </c>
      <c r="B103" s="66" t="s">
        <v>337</v>
      </c>
      <c r="C103" s="69">
        <v>5319092.3099999996</v>
      </c>
      <c r="D103" s="70">
        <v>1</v>
      </c>
      <c r="E103" s="66"/>
    </row>
    <row r="104" spans="1:5" x14ac:dyDescent="0.2">
      <c r="A104" s="68">
        <v>5114</v>
      </c>
      <c r="B104" s="66" t="s">
        <v>338</v>
      </c>
      <c r="C104" s="69">
        <v>6849275.5599999996</v>
      </c>
      <c r="D104" s="70">
        <v>1</v>
      </c>
      <c r="E104" s="66"/>
    </row>
    <row r="105" spans="1:5" x14ac:dyDescent="0.2">
      <c r="A105" s="68">
        <v>5115</v>
      </c>
      <c r="B105" s="66" t="s">
        <v>339</v>
      </c>
      <c r="C105" s="69">
        <v>14983624.91</v>
      </c>
      <c r="D105" s="70">
        <v>1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">
        <v>646</v>
      </c>
      <c r="E106" s="66"/>
    </row>
    <row r="107" spans="1:5" x14ac:dyDescent="0.2">
      <c r="A107" s="68">
        <v>5120</v>
      </c>
      <c r="B107" s="66" t="s">
        <v>341</v>
      </c>
      <c r="C107" s="69">
        <v>26911647.870000001</v>
      </c>
      <c r="D107" s="70">
        <v>1</v>
      </c>
      <c r="E107" s="69"/>
    </row>
    <row r="108" spans="1:5" x14ac:dyDescent="0.2">
      <c r="A108" s="68">
        <v>5121</v>
      </c>
      <c r="B108" s="66" t="s">
        <v>342</v>
      </c>
      <c r="C108" s="69">
        <v>1327149.51</v>
      </c>
      <c r="D108" s="70">
        <v>1</v>
      </c>
      <c r="E108" s="66"/>
    </row>
    <row r="109" spans="1:5" x14ac:dyDescent="0.2">
      <c r="A109" s="68">
        <v>5122</v>
      </c>
      <c r="B109" s="66" t="s">
        <v>343</v>
      </c>
      <c r="C109" s="69">
        <v>189195.16</v>
      </c>
      <c r="D109" s="70">
        <v>1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">
        <v>646</v>
      </c>
      <c r="E110" s="66"/>
    </row>
    <row r="111" spans="1:5" x14ac:dyDescent="0.2">
      <c r="A111" s="68">
        <v>5124</v>
      </c>
      <c r="B111" s="66" t="s">
        <v>345</v>
      </c>
      <c r="C111" s="69">
        <v>3912733.55</v>
      </c>
      <c r="D111" s="70">
        <v>1</v>
      </c>
      <c r="E111" s="66"/>
    </row>
    <row r="112" spans="1:5" x14ac:dyDescent="0.2">
      <c r="A112" s="68">
        <v>5125</v>
      </c>
      <c r="B112" s="66" t="s">
        <v>346</v>
      </c>
      <c r="C112" s="69">
        <v>3199950.52</v>
      </c>
      <c r="D112" s="70">
        <v>1</v>
      </c>
      <c r="E112" s="66"/>
    </row>
    <row r="113" spans="1:5" x14ac:dyDescent="0.2">
      <c r="A113" s="68">
        <v>5126</v>
      </c>
      <c r="B113" s="66" t="s">
        <v>347</v>
      </c>
      <c r="C113" s="69">
        <v>560996.59</v>
      </c>
      <c r="D113" s="70">
        <v>1</v>
      </c>
      <c r="E113" s="66"/>
    </row>
    <row r="114" spans="1:5" x14ac:dyDescent="0.2">
      <c r="A114" s="68">
        <v>5127</v>
      </c>
      <c r="B114" s="66" t="s">
        <v>348</v>
      </c>
      <c r="C114" s="69">
        <v>16849812.210000001</v>
      </c>
      <c r="D114" s="70"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">
        <v>646</v>
      </c>
      <c r="E115" s="66"/>
    </row>
    <row r="116" spans="1:5" x14ac:dyDescent="0.2">
      <c r="A116" s="68">
        <v>5129</v>
      </c>
      <c r="B116" s="66" t="s">
        <v>350</v>
      </c>
      <c r="C116" s="69">
        <v>871810.33</v>
      </c>
      <c r="D116" s="70">
        <v>1</v>
      </c>
      <c r="E116" s="66"/>
    </row>
    <row r="117" spans="1:5" x14ac:dyDescent="0.2">
      <c r="A117" s="68">
        <v>5130</v>
      </c>
      <c r="B117" s="66" t="s">
        <v>351</v>
      </c>
      <c r="C117" s="69">
        <v>67896741.400000006</v>
      </c>
      <c r="D117" s="70">
        <v>1</v>
      </c>
      <c r="E117" s="69"/>
    </row>
    <row r="118" spans="1:5" x14ac:dyDescent="0.2">
      <c r="A118" s="68">
        <v>5131</v>
      </c>
      <c r="B118" s="66" t="s">
        <v>352</v>
      </c>
      <c r="C118" s="69">
        <v>8325119.5800000001</v>
      </c>
      <c r="D118" s="70">
        <v>1</v>
      </c>
      <c r="E118" s="66"/>
    </row>
    <row r="119" spans="1:5" x14ac:dyDescent="0.2">
      <c r="A119" s="68">
        <v>5132</v>
      </c>
      <c r="B119" s="66" t="s">
        <v>353</v>
      </c>
      <c r="C119" s="69">
        <v>8933832.5700000003</v>
      </c>
      <c r="D119" s="70">
        <v>1</v>
      </c>
      <c r="E119" s="66"/>
    </row>
    <row r="120" spans="1:5" x14ac:dyDescent="0.2">
      <c r="A120" s="68">
        <v>5133</v>
      </c>
      <c r="B120" s="66" t="s">
        <v>354</v>
      </c>
      <c r="C120" s="69">
        <v>16036017.6</v>
      </c>
      <c r="D120" s="70">
        <v>1</v>
      </c>
      <c r="E120" s="66"/>
    </row>
    <row r="121" spans="1:5" x14ac:dyDescent="0.2">
      <c r="A121" s="68">
        <v>5134</v>
      </c>
      <c r="B121" s="66" t="s">
        <v>355</v>
      </c>
      <c r="C121" s="69">
        <v>680399.68</v>
      </c>
      <c r="D121" s="70">
        <v>1</v>
      </c>
      <c r="E121" s="66"/>
    </row>
    <row r="122" spans="1:5" x14ac:dyDescent="0.2">
      <c r="A122" s="68">
        <v>5135</v>
      </c>
      <c r="B122" s="66" t="s">
        <v>356</v>
      </c>
      <c r="C122" s="69">
        <v>5167218.58</v>
      </c>
      <c r="D122" s="70">
        <v>1</v>
      </c>
      <c r="E122" s="66"/>
    </row>
    <row r="123" spans="1:5" x14ac:dyDescent="0.2">
      <c r="A123" s="68">
        <v>5136</v>
      </c>
      <c r="B123" s="66" t="s">
        <v>357</v>
      </c>
      <c r="C123" s="69">
        <v>4612330.6100000003</v>
      </c>
      <c r="D123" s="70">
        <v>1</v>
      </c>
      <c r="E123" s="66"/>
    </row>
    <row r="124" spans="1:5" x14ac:dyDescent="0.2">
      <c r="A124" s="68">
        <v>5137</v>
      </c>
      <c r="B124" s="66" t="s">
        <v>358</v>
      </c>
      <c r="C124" s="69">
        <v>14682990.460000001</v>
      </c>
      <c r="D124" s="70">
        <v>1</v>
      </c>
      <c r="E124" s="66"/>
    </row>
    <row r="125" spans="1:5" x14ac:dyDescent="0.2">
      <c r="A125" s="68">
        <v>5138</v>
      </c>
      <c r="B125" s="66" t="s">
        <v>359</v>
      </c>
      <c r="C125" s="69">
        <v>6334943.4900000002</v>
      </c>
      <c r="D125" s="70">
        <v>1</v>
      </c>
      <c r="E125" s="66"/>
    </row>
    <row r="126" spans="1:5" x14ac:dyDescent="0.2">
      <c r="A126" s="68">
        <v>5139</v>
      </c>
      <c r="B126" s="66" t="s">
        <v>360</v>
      </c>
      <c r="C126" s="69">
        <v>3123888.83</v>
      </c>
      <c r="D126" s="70">
        <v>1</v>
      </c>
      <c r="E126" s="66"/>
    </row>
    <row r="127" spans="1:5" x14ac:dyDescent="0.2">
      <c r="A127" s="68">
        <v>5200</v>
      </c>
      <c r="B127" s="66" t="s">
        <v>361</v>
      </c>
      <c r="C127" s="69">
        <v>40506628.100000001</v>
      </c>
      <c r="D127" s="70">
        <v>1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">
        <v>646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">
        <v>646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">
        <v>646</v>
      </c>
      <c r="E130" s="66"/>
    </row>
    <row r="131" spans="1:5" x14ac:dyDescent="0.2">
      <c r="A131" s="68">
        <v>5220</v>
      </c>
      <c r="B131" s="66" t="s">
        <v>365</v>
      </c>
      <c r="C131" s="69">
        <v>2000000</v>
      </c>
      <c r="D131" s="70">
        <v>1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">
        <v>646</v>
      </c>
      <c r="E132" s="66"/>
    </row>
    <row r="133" spans="1:5" x14ac:dyDescent="0.2">
      <c r="A133" s="68">
        <v>5222</v>
      </c>
      <c r="B133" s="66" t="s">
        <v>367</v>
      </c>
      <c r="C133" s="69">
        <v>2000000</v>
      </c>
      <c r="D133" s="70">
        <v>1</v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">
        <v>646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">
        <v>646</v>
      </c>
      <c r="E135" s="69"/>
    </row>
    <row r="136" spans="1:5" x14ac:dyDescent="0.2">
      <c r="A136" s="68">
        <v>5232</v>
      </c>
      <c r="B136" s="66" t="s">
        <v>369</v>
      </c>
      <c r="C136" s="69">
        <v>0</v>
      </c>
      <c r="D136" s="70" t="s">
        <v>646</v>
      </c>
      <c r="E136" s="69"/>
    </row>
    <row r="137" spans="1:5" x14ac:dyDescent="0.2">
      <c r="A137" s="68">
        <v>5240</v>
      </c>
      <c r="B137" s="66" t="s">
        <v>370</v>
      </c>
      <c r="C137" s="69">
        <v>38506628.100000001</v>
      </c>
      <c r="D137" s="70">
        <v>1</v>
      </c>
      <c r="E137" s="66"/>
    </row>
    <row r="138" spans="1:5" x14ac:dyDescent="0.2">
      <c r="A138" s="68">
        <v>5241</v>
      </c>
      <c r="B138" s="66" t="s">
        <v>371</v>
      </c>
      <c r="C138" s="69">
        <v>25950525.579999998</v>
      </c>
      <c r="D138" s="70">
        <v>1</v>
      </c>
      <c r="E138" s="66"/>
    </row>
    <row r="139" spans="1:5" x14ac:dyDescent="0.2">
      <c r="A139" s="68">
        <v>5242</v>
      </c>
      <c r="B139" s="66" t="s">
        <v>372</v>
      </c>
      <c r="C139" s="69">
        <v>12556102.52</v>
      </c>
      <c r="D139" s="70">
        <v>1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">
        <v>646</v>
      </c>
      <c r="E140" s="69"/>
    </row>
    <row r="141" spans="1:5" x14ac:dyDescent="0.2">
      <c r="A141" s="68">
        <v>5244</v>
      </c>
      <c r="B141" s="66" t="s">
        <v>374</v>
      </c>
      <c r="C141" s="69">
        <v>0</v>
      </c>
      <c r="D141" s="70" t="s">
        <v>646</v>
      </c>
      <c r="E141" s="69"/>
    </row>
    <row r="142" spans="1:5" x14ac:dyDescent="0.2">
      <c r="A142" s="68">
        <v>5250</v>
      </c>
      <c r="B142" s="66" t="s">
        <v>310</v>
      </c>
      <c r="C142" s="69">
        <v>0</v>
      </c>
      <c r="D142" s="70" t="s">
        <v>646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">
        <v>646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">
        <v>646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">
        <v>646</v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">
        <v>646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">
        <v>646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">
        <v>646</v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">
        <v>646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">
        <v>646</v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">
        <v>646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">
        <v>646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">
        <v>646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">
        <v>646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">
        <v>646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">
        <v>646</v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">
        <v>646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">
        <v>646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">
        <v>646</v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">
        <v>646</v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">
        <v>646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">
        <v>646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">
        <v>646</v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">
        <v>646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">
        <v>646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">
        <v>646</v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">
        <v>646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">
        <v>646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">
        <v>646</v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">
        <v>646</v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">
        <v>646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">
        <v>646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">
        <v>646</v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">
        <v>646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">
        <v>646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">
        <v>646</v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">
        <v>646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">
        <v>646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">
        <v>646</v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">
        <v>646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">
        <v>646</v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">
        <v>646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">
        <v>646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">
        <v>646</v>
      </c>
      <c r="E184" s="66"/>
    </row>
    <row r="185" spans="1:5" x14ac:dyDescent="0.2">
      <c r="A185" s="68">
        <v>5500</v>
      </c>
      <c r="B185" s="66" t="s">
        <v>413</v>
      </c>
      <c r="C185" s="69">
        <v>2910232.99</v>
      </c>
      <c r="D185" s="70">
        <v>1</v>
      </c>
      <c r="E185" s="66"/>
    </row>
    <row r="186" spans="1:5" x14ac:dyDescent="0.2">
      <c r="A186" s="68">
        <v>5510</v>
      </c>
      <c r="B186" s="66" t="s">
        <v>414</v>
      </c>
      <c r="C186" s="69">
        <v>2903241.55</v>
      </c>
      <c r="D186" s="70">
        <v>1</v>
      </c>
      <c r="E186" s="66"/>
    </row>
    <row r="187" spans="1:5" x14ac:dyDescent="0.2">
      <c r="A187" s="68">
        <v>5511</v>
      </c>
      <c r="B187" s="66" t="s">
        <v>415</v>
      </c>
      <c r="C187" s="69">
        <v>2876826.15</v>
      </c>
      <c r="D187" s="70">
        <v>1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">
        <v>646</v>
      </c>
      <c r="E188" s="69"/>
    </row>
    <row r="189" spans="1:5" x14ac:dyDescent="0.2">
      <c r="A189" s="68">
        <v>5513</v>
      </c>
      <c r="B189" s="66" t="s">
        <v>417</v>
      </c>
      <c r="C189" s="69">
        <v>0</v>
      </c>
      <c r="D189" s="70" t="s">
        <v>646</v>
      </c>
      <c r="E189" s="69"/>
    </row>
    <row r="190" spans="1:5" x14ac:dyDescent="0.2">
      <c r="A190" s="68">
        <v>5514</v>
      </c>
      <c r="B190" s="66" t="s">
        <v>418</v>
      </c>
      <c r="C190" s="69">
        <v>0</v>
      </c>
      <c r="D190" s="70" t="s">
        <v>646</v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70" t="s">
        <v>646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">
        <v>646</v>
      </c>
      <c r="E192" s="66"/>
    </row>
    <row r="193" spans="1:5" x14ac:dyDescent="0.2">
      <c r="A193" s="68">
        <v>5517</v>
      </c>
      <c r="B193" s="66" t="s">
        <v>421</v>
      </c>
      <c r="C193" s="69">
        <v>26415.4</v>
      </c>
      <c r="D193" s="70">
        <v>1</v>
      </c>
      <c r="E193" s="69"/>
    </row>
    <row r="194" spans="1:5" x14ac:dyDescent="0.2">
      <c r="A194" s="68">
        <v>5518</v>
      </c>
      <c r="B194" s="66" t="s">
        <v>422</v>
      </c>
      <c r="C194" s="69">
        <v>0</v>
      </c>
      <c r="D194" s="70" t="s">
        <v>646</v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">
        <v>646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">
        <v>646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">
        <v>646</v>
      </c>
      <c r="E197" s="66"/>
    </row>
    <row r="198" spans="1:5" x14ac:dyDescent="0.2">
      <c r="A198" s="68">
        <v>5530</v>
      </c>
      <c r="B198" s="66" t="s">
        <v>426</v>
      </c>
      <c r="C198" s="69">
        <v>22.07</v>
      </c>
      <c r="D198" s="70">
        <v>1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">
        <v>646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">
        <v>646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">
        <v>646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">
        <v>646</v>
      </c>
      <c r="E202" s="66"/>
    </row>
    <row r="203" spans="1:5" x14ac:dyDescent="0.2">
      <c r="A203" s="68">
        <v>5535</v>
      </c>
      <c r="B203" s="66" t="s">
        <v>431</v>
      </c>
      <c r="C203" s="69">
        <v>22.07</v>
      </c>
      <c r="D203" s="70">
        <v>1</v>
      </c>
      <c r="E203" s="66"/>
    </row>
    <row r="204" spans="1:5" x14ac:dyDescent="0.2">
      <c r="A204" s="68">
        <v>5590</v>
      </c>
      <c r="B204" s="66" t="s">
        <v>434</v>
      </c>
      <c r="C204" s="172">
        <v>6969.37</v>
      </c>
      <c r="D204" s="70">
        <v>1</v>
      </c>
      <c r="E204" s="66"/>
    </row>
    <row r="205" spans="1:5" x14ac:dyDescent="0.2">
      <c r="A205" s="68">
        <v>5591</v>
      </c>
      <c r="B205" s="66" t="s">
        <v>435</v>
      </c>
      <c r="C205" s="172">
        <v>0</v>
      </c>
      <c r="D205" s="70" t="s">
        <v>646</v>
      </c>
      <c r="E205" s="66"/>
    </row>
    <row r="206" spans="1:5" x14ac:dyDescent="0.2">
      <c r="A206" s="68">
        <v>5592</v>
      </c>
      <c r="B206" s="66" t="s">
        <v>436</v>
      </c>
      <c r="C206" s="172">
        <v>0</v>
      </c>
      <c r="D206" s="70" t="s">
        <v>646</v>
      </c>
      <c r="E206" s="66"/>
    </row>
    <row r="207" spans="1:5" x14ac:dyDescent="0.2">
      <c r="A207" s="68">
        <v>5593</v>
      </c>
      <c r="B207" s="66" t="s">
        <v>437</v>
      </c>
      <c r="C207" s="172">
        <v>0</v>
      </c>
      <c r="D207" s="70" t="s">
        <v>646</v>
      </c>
      <c r="E207" s="66"/>
    </row>
    <row r="208" spans="1:5" x14ac:dyDescent="0.2">
      <c r="A208" s="68">
        <v>5594</v>
      </c>
      <c r="B208" s="66" t="s">
        <v>438</v>
      </c>
      <c r="C208" s="172">
        <v>6969.37</v>
      </c>
      <c r="D208" s="70">
        <v>1</v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">
        <v>646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">
        <v>646</v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">
        <v>646</v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">
        <v>646</v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 t="s">
        <v>646</v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 t="s">
        <v>646</v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 t="s">
        <v>646</v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 t="s">
        <v>646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52" fitToHeight="2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219075</xdr:colOff>
                <xdr:row>222</xdr:row>
                <xdr:rowOff>38100</xdr:rowOff>
              </from>
              <to>
                <xdr:col>4</xdr:col>
                <xdr:colOff>914400</xdr:colOff>
                <xdr:row>227</xdr:row>
                <xdr:rowOff>76200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13" sqref="B1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I29"/>
  <sheetViews>
    <sheetView topLeftCell="A6" zoomScale="130" zoomScaleNormal="130" workbookViewId="0">
      <selection activeCell="B31" sqref="B3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6" width="10.85546875" style="47" bestFit="1" customWidth="1"/>
    <col min="7" max="16384" width="9.140625" style="47"/>
  </cols>
  <sheetData>
    <row r="1" spans="1:9" ht="18.95" customHeight="1" x14ac:dyDescent="0.2">
      <c r="A1" s="191" t="str">
        <f>ESF!A1</f>
        <v>Comisión Municipal de Cultura Física y Deporte de León Guanajuato</v>
      </c>
      <c r="B1" s="191"/>
      <c r="C1" s="191"/>
      <c r="D1" s="45" t="s">
        <v>0</v>
      </c>
      <c r="E1" s="46">
        <f>'Notas a los Edos Financieros'!D1</f>
        <v>2023</v>
      </c>
    </row>
    <row r="2" spans="1:9" ht="18.95" customHeight="1" x14ac:dyDescent="0.2">
      <c r="A2" s="191" t="s">
        <v>451</v>
      </c>
      <c r="B2" s="191"/>
      <c r="C2" s="191"/>
      <c r="D2" s="45" t="s">
        <v>3</v>
      </c>
      <c r="E2" s="46" t="str">
        <f>'Notas a los Edos Financieros'!D2</f>
        <v>Anual</v>
      </c>
    </row>
    <row r="3" spans="1:9" ht="18.95" customHeight="1" x14ac:dyDescent="0.2">
      <c r="A3" s="191" t="str">
        <f>ESF!A3</f>
        <v>Correspondiente del 01 de Enero al 31 de Diciembre de 2023</v>
      </c>
      <c r="B3" s="191"/>
      <c r="C3" s="191"/>
      <c r="D3" s="45" t="s">
        <v>4</v>
      </c>
      <c r="E3" s="46">
        <f>'Notas a los Edos Financieros'!D3</f>
        <v>4</v>
      </c>
    </row>
    <row r="4" spans="1:9" x14ac:dyDescent="0.2">
      <c r="A4" s="48" t="s">
        <v>66</v>
      </c>
      <c r="B4" s="49"/>
      <c r="C4" s="49"/>
      <c r="D4" s="49"/>
      <c r="E4" s="49"/>
    </row>
    <row r="6" spans="1:9" x14ac:dyDescent="0.2">
      <c r="A6" s="49" t="s">
        <v>452</v>
      </c>
      <c r="B6" s="49"/>
      <c r="C6" s="49"/>
      <c r="D6" s="49"/>
      <c r="E6" s="49"/>
    </row>
    <row r="7" spans="1:9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9" x14ac:dyDescent="0.2">
      <c r="A8" s="51">
        <v>3110</v>
      </c>
      <c r="B8" s="47" t="s">
        <v>303</v>
      </c>
      <c r="C8" s="52">
        <v>0</v>
      </c>
    </row>
    <row r="9" spans="1:9" x14ac:dyDescent="0.2">
      <c r="A9" s="51">
        <v>3120</v>
      </c>
      <c r="B9" s="47" t="s">
        <v>453</v>
      </c>
      <c r="C9" s="52">
        <v>216450</v>
      </c>
    </row>
    <row r="10" spans="1:9" x14ac:dyDescent="0.2">
      <c r="A10" s="51">
        <v>3130</v>
      </c>
      <c r="B10" s="47" t="s">
        <v>454</v>
      </c>
      <c r="C10" s="52">
        <v>0</v>
      </c>
    </row>
    <row r="12" spans="1:9" x14ac:dyDescent="0.2">
      <c r="A12" s="49" t="s">
        <v>455</v>
      </c>
      <c r="B12" s="49"/>
      <c r="C12" s="49"/>
      <c r="D12" s="49"/>
      <c r="E12" s="49"/>
    </row>
    <row r="13" spans="1:9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9" x14ac:dyDescent="0.2">
      <c r="A14" s="51">
        <v>3210</v>
      </c>
      <c r="B14" s="47" t="s">
        <v>457</v>
      </c>
      <c r="C14" s="52">
        <v>1412437.19</v>
      </c>
      <c r="F14" s="52"/>
      <c r="H14" s="52"/>
      <c r="I14" s="52"/>
    </row>
    <row r="15" spans="1:9" x14ac:dyDescent="0.2">
      <c r="A15" s="51">
        <v>3220</v>
      </c>
      <c r="B15" s="47" t="s">
        <v>458</v>
      </c>
      <c r="C15" s="52">
        <v>28458251.16</v>
      </c>
    </row>
    <row r="16" spans="1:9" x14ac:dyDescent="0.2">
      <c r="A16" s="51">
        <v>3230</v>
      </c>
      <c r="B16" s="47" t="s">
        <v>459</v>
      </c>
      <c r="C16" s="52">
        <v>6291204.0800000001</v>
      </c>
    </row>
    <row r="17" spans="1:4" x14ac:dyDescent="0.2">
      <c r="A17" s="51">
        <v>3231</v>
      </c>
      <c r="B17" s="47" t="s">
        <v>460</v>
      </c>
      <c r="C17" s="52">
        <v>0</v>
      </c>
    </row>
    <row r="18" spans="1:4" x14ac:dyDescent="0.2">
      <c r="A18" s="51">
        <v>3232</v>
      </c>
      <c r="B18" s="47" t="s">
        <v>461</v>
      </c>
      <c r="C18" s="52">
        <v>6054240.5300000003</v>
      </c>
      <c r="D18" s="182"/>
    </row>
    <row r="19" spans="1:4" x14ac:dyDescent="0.2">
      <c r="A19" s="51">
        <v>3233</v>
      </c>
      <c r="B19" s="47" t="s">
        <v>462</v>
      </c>
      <c r="C19" s="52">
        <v>236963.55</v>
      </c>
    </row>
    <row r="20" spans="1:4" x14ac:dyDescent="0.2">
      <c r="A20" s="51">
        <v>3239</v>
      </c>
      <c r="B20" s="47" t="s">
        <v>463</v>
      </c>
      <c r="C20" s="52">
        <v>0</v>
      </c>
    </row>
    <row r="21" spans="1:4" x14ac:dyDescent="0.2">
      <c r="A21" s="51">
        <v>3240</v>
      </c>
      <c r="B21" s="47" t="s">
        <v>464</v>
      </c>
      <c r="C21" s="52">
        <v>0</v>
      </c>
    </row>
    <row r="22" spans="1:4" x14ac:dyDescent="0.2">
      <c r="A22" s="51">
        <v>3241</v>
      </c>
      <c r="B22" s="47" t="s">
        <v>465</v>
      </c>
      <c r="C22" s="52">
        <v>0</v>
      </c>
    </row>
    <row r="23" spans="1:4" x14ac:dyDescent="0.2">
      <c r="A23" s="51">
        <v>3242</v>
      </c>
      <c r="B23" s="47" t="s">
        <v>466</v>
      </c>
      <c r="C23" s="52">
        <v>0</v>
      </c>
    </row>
    <row r="24" spans="1:4" x14ac:dyDescent="0.2">
      <c r="A24" s="51">
        <v>3243</v>
      </c>
      <c r="B24" s="47" t="s">
        <v>467</v>
      </c>
      <c r="C24" s="52">
        <v>0</v>
      </c>
    </row>
    <row r="25" spans="1:4" x14ac:dyDescent="0.2">
      <c r="A25" s="51">
        <v>3250</v>
      </c>
      <c r="B25" s="47" t="s">
        <v>468</v>
      </c>
      <c r="C25" s="52">
        <v>0</v>
      </c>
    </row>
    <row r="26" spans="1:4" x14ac:dyDescent="0.2">
      <c r="A26" s="51">
        <v>3251</v>
      </c>
      <c r="B26" s="47" t="s">
        <v>469</v>
      </c>
      <c r="C26" s="52">
        <v>0</v>
      </c>
    </row>
    <row r="27" spans="1:4" x14ac:dyDescent="0.2">
      <c r="A27" s="51">
        <v>3252</v>
      </c>
      <c r="B27" s="47" t="s">
        <v>470</v>
      </c>
      <c r="C27" s="52">
        <v>0</v>
      </c>
    </row>
    <row r="29" spans="1:4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0</xdr:col>
                <xdr:colOff>57150</xdr:colOff>
                <xdr:row>34</xdr:row>
                <xdr:rowOff>104775</xdr:rowOff>
              </from>
              <to>
                <xdr:col>6</xdr:col>
                <xdr:colOff>285750</xdr:colOff>
                <xdr:row>40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15" sqref="B15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59"/>
  <sheetViews>
    <sheetView topLeftCell="A125" zoomScale="115" zoomScaleNormal="115" workbookViewId="0">
      <selection activeCell="J110" sqref="J110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91" t="str">
        <f>ESF!A1</f>
        <v>Comisión Municipal de Cultura Física y Deporte de León Guanajuato</v>
      </c>
      <c r="B1" s="191"/>
      <c r="C1" s="191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91" t="s">
        <v>474</v>
      </c>
      <c r="B2" s="191"/>
      <c r="C2" s="191"/>
      <c r="D2" s="45" t="s">
        <v>3</v>
      </c>
      <c r="E2" s="46" t="str">
        <f>'Notas a los Edos Financieros'!D2</f>
        <v>Anual</v>
      </c>
    </row>
    <row r="3" spans="1:5" s="53" customFormat="1" ht="18.95" customHeight="1" x14ac:dyDescent="0.25">
      <c r="A3" s="191" t="str">
        <f>ESF!A3</f>
        <v>Correspondiente del 01 de Enero al 31 de Diciembre de 2023</v>
      </c>
      <c r="B3" s="191"/>
      <c r="C3" s="191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1" t="s">
        <v>1</v>
      </c>
      <c r="D7" s="121" t="s">
        <v>477</v>
      </c>
    </row>
    <row r="8" spans="1:5" x14ac:dyDescent="0.2">
      <c r="A8" s="51">
        <v>1111</v>
      </c>
      <c r="B8" s="47" t="s">
        <v>478</v>
      </c>
      <c r="C8" s="52">
        <v>37000</v>
      </c>
      <c r="D8" s="158">
        <v>24000</v>
      </c>
      <c r="E8" s="138"/>
    </row>
    <row r="9" spans="1:5" x14ac:dyDescent="0.2">
      <c r="A9" s="51">
        <v>1112</v>
      </c>
      <c r="B9" s="47" t="s">
        <v>479</v>
      </c>
      <c r="C9" s="52">
        <v>10544234.01</v>
      </c>
      <c r="D9" s="158">
        <v>13553707.800000001</v>
      </c>
    </row>
    <row r="10" spans="1:5" x14ac:dyDescent="0.2">
      <c r="A10" s="51">
        <v>1113</v>
      </c>
      <c r="B10" s="47" t="s">
        <v>480</v>
      </c>
      <c r="C10" s="52">
        <v>0</v>
      </c>
      <c r="D10" s="158">
        <v>0</v>
      </c>
    </row>
    <row r="11" spans="1:5" x14ac:dyDescent="0.2">
      <c r="A11" s="51">
        <v>1114</v>
      </c>
      <c r="B11" s="47" t="s">
        <v>72</v>
      </c>
      <c r="C11" s="52">
        <v>16448879.029999999</v>
      </c>
      <c r="D11" s="158">
        <v>11885167.02</v>
      </c>
    </row>
    <row r="12" spans="1:5" x14ac:dyDescent="0.2">
      <c r="A12" s="51">
        <v>1115</v>
      </c>
      <c r="B12" s="47" t="s">
        <v>73</v>
      </c>
      <c r="C12" s="52">
        <v>0</v>
      </c>
      <c r="D12" s="158">
        <v>0</v>
      </c>
    </row>
    <row r="13" spans="1:5" x14ac:dyDescent="0.2">
      <c r="A13" s="51">
        <v>1116</v>
      </c>
      <c r="B13" s="47" t="s">
        <v>481</v>
      </c>
      <c r="C13" s="52">
        <v>13226</v>
      </c>
      <c r="D13" s="158">
        <v>61226</v>
      </c>
    </row>
    <row r="14" spans="1:5" x14ac:dyDescent="0.2">
      <c r="A14" s="51">
        <v>1119</v>
      </c>
      <c r="B14" s="47" t="s">
        <v>482</v>
      </c>
      <c r="C14" s="52">
        <v>0</v>
      </c>
      <c r="D14" s="158">
        <v>0</v>
      </c>
    </row>
    <row r="15" spans="1:5" x14ac:dyDescent="0.2">
      <c r="A15" s="58">
        <v>1110</v>
      </c>
      <c r="B15" s="129" t="s">
        <v>483</v>
      </c>
      <c r="C15" s="120">
        <v>27043339.039999999</v>
      </c>
      <c r="D15" s="154">
        <v>25524100.82</v>
      </c>
      <c r="E15" s="182"/>
    </row>
    <row r="18" spans="1:5" x14ac:dyDescent="0.2">
      <c r="A18" s="49" t="s">
        <v>484</v>
      </c>
      <c r="B18" s="49"/>
      <c r="C18" s="49"/>
      <c r="D18" s="49"/>
    </row>
    <row r="19" spans="1:5" x14ac:dyDescent="0.2">
      <c r="A19" s="50" t="s">
        <v>68</v>
      </c>
      <c r="B19" s="50" t="s">
        <v>476</v>
      </c>
      <c r="C19" s="121" t="s">
        <v>485</v>
      </c>
      <c r="D19" s="121" t="s">
        <v>486</v>
      </c>
    </row>
    <row r="20" spans="1:5" x14ac:dyDescent="0.2">
      <c r="A20" s="58">
        <v>1230</v>
      </c>
      <c r="B20" s="59" t="s">
        <v>121</v>
      </c>
      <c r="C20" s="120">
        <v>0</v>
      </c>
      <c r="D20" s="179">
        <v>0</v>
      </c>
      <c r="E20" s="128"/>
    </row>
    <row r="21" spans="1:5" x14ac:dyDescent="0.2">
      <c r="A21" s="51">
        <v>1231</v>
      </c>
      <c r="B21" s="47" t="s">
        <v>122</v>
      </c>
      <c r="C21" s="52">
        <v>0</v>
      </c>
      <c r="D21" s="180">
        <v>0</v>
      </c>
      <c r="E21" s="128"/>
    </row>
    <row r="22" spans="1:5" x14ac:dyDescent="0.2">
      <c r="A22" s="51">
        <v>1232</v>
      </c>
      <c r="B22" s="47" t="s">
        <v>123</v>
      </c>
      <c r="C22" s="52">
        <v>0</v>
      </c>
      <c r="D22" s="180">
        <v>0</v>
      </c>
      <c r="E22" s="128"/>
    </row>
    <row r="23" spans="1:5" x14ac:dyDescent="0.2">
      <c r="A23" s="51">
        <v>1233</v>
      </c>
      <c r="B23" s="47" t="s">
        <v>124</v>
      </c>
      <c r="C23" s="52">
        <v>0</v>
      </c>
      <c r="D23" s="180">
        <v>0</v>
      </c>
      <c r="E23" s="128"/>
    </row>
    <row r="24" spans="1:5" x14ac:dyDescent="0.2">
      <c r="A24" s="51">
        <v>1234</v>
      </c>
      <c r="B24" s="47" t="s">
        <v>125</v>
      </c>
      <c r="C24" s="52">
        <v>0</v>
      </c>
      <c r="D24" s="180">
        <v>0</v>
      </c>
      <c r="E24" s="128"/>
    </row>
    <row r="25" spans="1:5" x14ac:dyDescent="0.2">
      <c r="A25" s="51">
        <v>1235</v>
      </c>
      <c r="B25" s="47" t="s">
        <v>126</v>
      </c>
      <c r="C25" s="52">
        <v>0</v>
      </c>
      <c r="D25" s="180">
        <v>0</v>
      </c>
      <c r="E25" s="128"/>
    </row>
    <row r="26" spans="1:5" x14ac:dyDescent="0.2">
      <c r="A26" s="51">
        <v>1236</v>
      </c>
      <c r="B26" s="47" t="s">
        <v>127</v>
      </c>
      <c r="C26" s="52">
        <v>0</v>
      </c>
      <c r="D26" s="167">
        <v>0</v>
      </c>
      <c r="E26" s="128"/>
    </row>
    <row r="27" spans="1:5" x14ac:dyDescent="0.2">
      <c r="A27" s="51">
        <v>1239</v>
      </c>
      <c r="B27" s="47" t="s">
        <v>128</v>
      </c>
      <c r="C27" s="52">
        <v>0</v>
      </c>
      <c r="D27" s="167">
        <v>0</v>
      </c>
      <c r="E27" s="128"/>
    </row>
    <row r="28" spans="1:5" x14ac:dyDescent="0.2">
      <c r="A28" s="58">
        <v>1240</v>
      </c>
      <c r="B28" s="59" t="s">
        <v>129</v>
      </c>
      <c r="C28" s="120">
        <v>4934826.25</v>
      </c>
      <c r="D28" s="171">
        <v>4934826.25</v>
      </c>
      <c r="E28" s="180"/>
    </row>
    <row r="29" spans="1:5" x14ac:dyDescent="0.2">
      <c r="A29" s="51">
        <v>1241</v>
      </c>
      <c r="B29" s="47" t="s">
        <v>130</v>
      </c>
      <c r="C29" s="52">
        <v>291368.98</v>
      </c>
      <c r="D29" s="176">
        <v>291368.98</v>
      </c>
      <c r="E29" s="183"/>
    </row>
    <row r="30" spans="1:5" x14ac:dyDescent="0.2">
      <c r="A30" s="51">
        <v>1242</v>
      </c>
      <c r="B30" s="47" t="s">
        <v>131</v>
      </c>
      <c r="C30" s="52">
        <v>1016325.75</v>
      </c>
      <c r="D30" s="182">
        <v>1016325.75</v>
      </c>
      <c r="E30" s="182"/>
    </row>
    <row r="31" spans="1:5" x14ac:dyDescent="0.2">
      <c r="A31" s="51">
        <v>1243</v>
      </c>
      <c r="B31" s="47" t="s">
        <v>132</v>
      </c>
      <c r="C31" s="52">
        <v>44736.25</v>
      </c>
      <c r="D31" s="176">
        <v>44736.25</v>
      </c>
    </row>
    <row r="32" spans="1:5" x14ac:dyDescent="0.2">
      <c r="A32" s="51">
        <v>1244</v>
      </c>
      <c r="B32" s="47" t="s">
        <v>133</v>
      </c>
      <c r="C32" s="52">
        <v>3068400</v>
      </c>
      <c r="D32" s="182">
        <v>3068400</v>
      </c>
    </row>
    <row r="33" spans="1:6" x14ac:dyDescent="0.2">
      <c r="A33" s="51">
        <v>1245</v>
      </c>
      <c r="B33" s="47" t="s">
        <v>134</v>
      </c>
      <c r="C33" s="52">
        <v>0</v>
      </c>
      <c r="D33" s="176">
        <v>0</v>
      </c>
    </row>
    <row r="34" spans="1:6" x14ac:dyDescent="0.2">
      <c r="A34" s="51">
        <v>1246</v>
      </c>
      <c r="B34" s="47" t="s">
        <v>135</v>
      </c>
      <c r="C34" s="52">
        <v>513995.27</v>
      </c>
      <c r="D34" s="182">
        <v>513995.27</v>
      </c>
    </row>
    <row r="35" spans="1:6" x14ac:dyDescent="0.2">
      <c r="A35" s="51">
        <v>1247</v>
      </c>
      <c r="B35" s="47" t="s">
        <v>136</v>
      </c>
      <c r="C35" s="52">
        <v>0</v>
      </c>
      <c r="D35" s="176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176">
        <v>0</v>
      </c>
    </row>
    <row r="37" spans="1:6" x14ac:dyDescent="0.2">
      <c r="A37" s="58">
        <v>1250</v>
      </c>
      <c r="B37" s="59" t="s">
        <v>141</v>
      </c>
      <c r="C37" s="120">
        <v>8497</v>
      </c>
      <c r="D37" s="177">
        <v>8497</v>
      </c>
      <c r="E37" s="182"/>
    </row>
    <row r="38" spans="1:6" x14ac:dyDescent="0.2">
      <c r="A38" s="51">
        <v>1251</v>
      </c>
      <c r="B38" s="47" t="s">
        <v>142</v>
      </c>
      <c r="C38" s="52">
        <v>8497</v>
      </c>
      <c r="D38" s="178">
        <v>8497</v>
      </c>
    </row>
    <row r="39" spans="1:6" x14ac:dyDescent="0.2">
      <c r="A39" s="51">
        <v>1252</v>
      </c>
      <c r="B39" s="47" t="s">
        <v>143</v>
      </c>
      <c r="C39" s="52">
        <v>0</v>
      </c>
      <c r="D39" s="178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178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178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178">
        <v>0</v>
      </c>
    </row>
    <row r="43" spans="1:6" x14ac:dyDescent="0.2">
      <c r="A43" s="51"/>
      <c r="B43" s="129" t="s">
        <v>487</v>
      </c>
      <c r="C43" s="120">
        <v>4943323.25</v>
      </c>
      <c r="D43" s="177">
        <v>4943323.25</v>
      </c>
      <c r="E43" s="182"/>
    </row>
    <row r="45" spans="1:6" ht="15" x14ac:dyDescent="0.25">
      <c r="A45" s="49" t="s">
        <v>488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1" t="s">
        <v>1</v>
      </c>
      <c r="D46" s="121" t="s">
        <v>477</v>
      </c>
      <c r="F46"/>
    </row>
    <row r="47" spans="1:6" ht="12" customHeight="1" x14ac:dyDescent="0.25">
      <c r="A47" s="58">
        <v>3210</v>
      </c>
      <c r="B47" s="59" t="s">
        <v>489</v>
      </c>
      <c r="C47" s="120">
        <v>1412437.19</v>
      </c>
      <c r="D47" s="120">
        <v>11811512.67</v>
      </c>
      <c r="E47" s="137"/>
      <c r="F47"/>
    </row>
    <row r="48" spans="1:6" ht="12" customHeight="1" x14ac:dyDescent="0.25">
      <c r="A48" s="51"/>
      <c r="B48" s="129" t="s">
        <v>490</v>
      </c>
      <c r="C48" s="179">
        <f>C49+C61+C93+C96</f>
        <v>3578849.6</v>
      </c>
      <c r="D48" s="120">
        <v>4235914.53</v>
      </c>
      <c r="E48" s="138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491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492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493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494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494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495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2910232.99</v>
      </c>
      <c r="D61" s="120">
        <v>2573518.2400000002</v>
      </c>
      <c r="E61" s="182"/>
      <c r="F61"/>
    </row>
    <row r="62" spans="1:6" ht="9.9499999999999993" customHeight="1" x14ac:dyDescent="0.25">
      <c r="A62" s="58">
        <v>5510</v>
      </c>
      <c r="B62" s="59" t="s">
        <v>414</v>
      </c>
      <c r="C62" s="120">
        <v>2903241.55</v>
      </c>
      <c r="D62" s="120">
        <v>2568822.91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2876826.15</v>
      </c>
      <c r="D63" s="52">
        <v>2543012.44</v>
      </c>
      <c r="E63" s="182"/>
      <c r="F63"/>
    </row>
    <row r="64" spans="1:6" ht="9.9499999999999993" customHeight="1" x14ac:dyDescent="0.25">
      <c r="A64" s="51">
        <v>5512</v>
      </c>
      <c r="B64" s="47" t="s">
        <v>416</v>
      </c>
      <c r="C64" s="162">
        <v>0</v>
      </c>
      <c r="D64" s="52">
        <v>0</v>
      </c>
      <c r="E64" s="182"/>
      <c r="F64"/>
    </row>
    <row r="65" spans="1:6" ht="9.9499999999999993" customHeight="1" x14ac:dyDescent="0.25">
      <c r="A65" s="51">
        <v>5513</v>
      </c>
      <c r="B65" s="47" t="s">
        <v>417</v>
      </c>
      <c r="C65" s="162">
        <v>0</v>
      </c>
      <c r="D65" s="52">
        <v>0</v>
      </c>
      <c r="E65" s="182"/>
      <c r="F65"/>
    </row>
    <row r="66" spans="1:6" ht="9.9499999999999993" customHeight="1" x14ac:dyDescent="0.25">
      <c r="A66" s="51">
        <v>5514</v>
      </c>
      <c r="B66" s="47" t="s">
        <v>418</v>
      </c>
      <c r="C66" s="162">
        <v>0</v>
      </c>
      <c r="D66" s="52">
        <v>0</v>
      </c>
      <c r="E66" s="182"/>
      <c r="F66"/>
    </row>
    <row r="67" spans="1:6" ht="9.9499999999999993" customHeight="1" x14ac:dyDescent="0.25">
      <c r="A67" s="51">
        <v>5515</v>
      </c>
      <c r="B67" s="47" t="s">
        <v>419</v>
      </c>
      <c r="C67" s="16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16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26415.4</v>
      </c>
      <c r="D69" s="52">
        <v>25810.47</v>
      </c>
      <c r="F69"/>
    </row>
    <row r="70" spans="1:6" ht="9.9499999999999993" customHeight="1" x14ac:dyDescent="0.25">
      <c r="A70" s="51">
        <v>5518</v>
      </c>
      <c r="B70" s="47" t="s">
        <v>422</v>
      </c>
      <c r="C70" s="16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59">
        <v>22.07</v>
      </c>
      <c r="D74" s="120">
        <v>26.33</v>
      </c>
      <c r="F74"/>
    </row>
    <row r="75" spans="1:6" ht="9.9499999999999993" customHeight="1" x14ac:dyDescent="0.25">
      <c r="A75" s="51">
        <v>5531</v>
      </c>
      <c r="B75" s="47" t="s">
        <v>427</v>
      </c>
      <c r="C75" s="16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16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16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16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162">
        <v>22.07</v>
      </c>
      <c r="D79" s="52">
        <v>26.33</v>
      </c>
      <c r="F79"/>
    </row>
    <row r="80" spans="1:6" ht="9.9499999999999993" customHeight="1" x14ac:dyDescent="0.25">
      <c r="A80" s="58">
        <v>5540</v>
      </c>
      <c r="B80" s="59" t="s">
        <v>432</v>
      </c>
      <c r="C80" s="159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16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59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16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v>6969.37</v>
      </c>
      <c r="D84" s="120">
        <v>4669</v>
      </c>
      <c r="F84"/>
    </row>
    <row r="85" spans="1:6" ht="9.9499999999999993" customHeight="1" x14ac:dyDescent="0.25">
      <c r="A85" s="51">
        <v>5591</v>
      </c>
      <c r="B85" s="47" t="s">
        <v>435</v>
      </c>
      <c r="C85" s="16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16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16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496</v>
      </c>
      <c r="C88" s="52">
        <v>6969.37</v>
      </c>
      <c r="D88" s="52">
        <v>4669</v>
      </c>
      <c r="F88"/>
    </row>
    <row r="89" spans="1:6" ht="9.9499999999999993" customHeight="1" x14ac:dyDescent="0.25">
      <c r="A89" s="51">
        <v>5595</v>
      </c>
      <c r="B89" s="47" t="s">
        <v>439</v>
      </c>
      <c r="C89" s="16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16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16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16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0" t="s">
        <v>497</v>
      </c>
      <c r="C96" s="171">
        <f>SUM(C97+C98+C99+C100)</f>
        <v>668616.61</v>
      </c>
      <c r="D96" s="171">
        <f>SUM(D97+D98+D99+D100)</f>
        <v>1662396.29</v>
      </c>
      <c r="E96" s="137"/>
      <c r="F96"/>
    </row>
    <row r="97" spans="1:6" ht="9.9499999999999993" customHeight="1" x14ac:dyDescent="0.25">
      <c r="A97" s="51">
        <v>2111</v>
      </c>
      <c r="B97" s="47" t="s">
        <v>498</v>
      </c>
      <c r="C97" s="176">
        <v>0</v>
      </c>
      <c r="D97" s="167">
        <v>11480.72</v>
      </c>
      <c r="E97" s="163"/>
      <c r="F97"/>
    </row>
    <row r="98" spans="1:6" ht="9.9499999999999993" customHeight="1" x14ac:dyDescent="0.25">
      <c r="A98" s="51">
        <v>2112</v>
      </c>
      <c r="B98" s="47" t="s">
        <v>499</v>
      </c>
      <c r="C98" s="176">
        <v>622768.31999999995</v>
      </c>
      <c r="D98" s="167">
        <v>612424.07999999996</v>
      </c>
      <c r="E98" s="184"/>
      <c r="F98"/>
    </row>
    <row r="99" spans="1:6" ht="9.9499999999999993" customHeight="1" x14ac:dyDescent="0.25">
      <c r="A99" s="51">
        <v>2112</v>
      </c>
      <c r="B99" s="47" t="s">
        <v>500</v>
      </c>
      <c r="C99" s="176">
        <v>45848.29</v>
      </c>
      <c r="D99" s="167">
        <v>1038491.49</v>
      </c>
      <c r="E99" s="163"/>
      <c r="F99"/>
    </row>
    <row r="100" spans="1:6" ht="9.9499999999999993" customHeight="1" x14ac:dyDescent="0.25">
      <c r="A100" s="51">
        <v>2115</v>
      </c>
      <c r="B100" s="47" t="s">
        <v>501</v>
      </c>
      <c r="C100" s="176">
        <v>0</v>
      </c>
      <c r="D100" s="167">
        <v>0</v>
      </c>
      <c r="E100" s="138"/>
      <c r="F100"/>
    </row>
    <row r="101" spans="1:6" ht="9.9499999999999993" customHeight="1" x14ac:dyDescent="0.25">
      <c r="A101" s="51">
        <v>2114</v>
      </c>
      <c r="B101" s="47" t="s">
        <v>502</v>
      </c>
      <c r="C101" s="176">
        <v>0</v>
      </c>
      <c r="D101" s="167">
        <v>0</v>
      </c>
      <c r="E101" s="138"/>
      <c r="F101"/>
    </row>
    <row r="102" spans="1:6" ht="9.9499999999999993" customHeight="1" x14ac:dyDescent="0.25">
      <c r="A102" s="51"/>
      <c r="B102" s="129" t="s">
        <v>503</v>
      </c>
      <c r="C102" s="154">
        <f>+C103+C125</f>
        <v>0</v>
      </c>
      <c r="D102" s="154">
        <f>+D103+D125</f>
        <v>1394625</v>
      </c>
      <c r="E102" s="155"/>
      <c r="F102"/>
    </row>
    <row r="103" spans="1:6" ht="9.9499999999999993" customHeight="1" x14ac:dyDescent="0.2">
      <c r="A103" s="58">
        <v>4300</v>
      </c>
      <c r="B103" s="139" t="s">
        <v>43</v>
      </c>
      <c r="C103" s="154">
        <f>+C104+C107+C113+C115+C117</f>
        <v>0</v>
      </c>
      <c r="D103" s="154">
        <f>+D104+D107+D113+D115+D117</f>
        <v>0</v>
      </c>
      <c r="E103" s="155"/>
    </row>
    <row r="104" spans="1:6" ht="9.9499999999999993" customHeight="1" x14ac:dyDescent="0.2">
      <c r="A104" s="58">
        <v>4310</v>
      </c>
      <c r="B104" s="139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0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0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39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0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0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0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0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0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39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0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39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0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39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0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0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0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0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0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0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0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0" t="s">
        <v>504</v>
      </c>
      <c r="C125" s="154">
        <f>SUM(C126:C134)</f>
        <v>0</v>
      </c>
      <c r="D125" s="154">
        <f>SUM(D126:D134)</f>
        <v>1394625</v>
      </c>
      <c r="F125"/>
    </row>
    <row r="126" spans="1:6" customFormat="1" ht="9.9499999999999993" customHeight="1" x14ac:dyDescent="0.25">
      <c r="A126" s="51">
        <v>1124</v>
      </c>
      <c r="B126" s="128" t="s">
        <v>505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28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28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28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28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160">
        <v>1124</v>
      </c>
      <c r="B131" s="161" t="s">
        <v>510</v>
      </c>
      <c r="C131" s="158">
        <v>0</v>
      </c>
      <c r="D131" s="158">
        <v>0</v>
      </c>
      <c r="E131" s="155"/>
      <c r="F131"/>
    </row>
    <row r="132" spans="1:6" ht="9.9499999999999993" customHeight="1" x14ac:dyDescent="0.25">
      <c r="A132" s="160">
        <v>1122</v>
      </c>
      <c r="B132" s="161" t="s">
        <v>511</v>
      </c>
      <c r="C132" s="158">
        <v>0</v>
      </c>
      <c r="D132" s="158">
        <v>1394625</v>
      </c>
      <c r="E132" s="168"/>
      <c r="F132"/>
    </row>
    <row r="133" spans="1:6" ht="9.9499999999999993" customHeight="1" x14ac:dyDescent="0.25">
      <c r="A133" s="51">
        <v>1122</v>
      </c>
      <c r="B133" s="128" t="s">
        <v>512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28" t="s">
        <v>513</v>
      </c>
      <c r="C134" s="52">
        <v>0</v>
      </c>
      <c r="D134" s="52">
        <v>0</v>
      </c>
      <c r="F134"/>
    </row>
    <row r="135" spans="1:6" ht="9.9499999999999993" customHeight="1" x14ac:dyDescent="0.25">
      <c r="A135" s="58">
        <v>5120</v>
      </c>
      <c r="B135" s="130" t="s">
        <v>111</v>
      </c>
      <c r="C135" s="154">
        <v>0</v>
      </c>
      <c r="D135" s="154">
        <v>0</v>
      </c>
      <c r="E135" s="168"/>
      <c r="F135"/>
    </row>
    <row r="136" spans="1:6" ht="9.9499999999999993" customHeight="1" x14ac:dyDescent="0.25">
      <c r="A136" s="51">
        <v>5120</v>
      </c>
      <c r="B136" s="128" t="s">
        <v>111</v>
      </c>
      <c r="C136" s="158">
        <v>0</v>
      </c>
      <c r="D136" s="158">
        <v>0</v>
      </c>
      <c r="E136" s="185"/>
      <c r="F136"/>
    </row>
    <row r="137" spans="1:6" ht="9.9499999999999993" customHeight="1" x14ac:dyDescent="0.25">
      <c r="A137" s="51"/>
      <c r="B137" s="131" t="s">
        <v>514</v>
      </c>
      <c r="C137" s="120">
        <f>C47+C48-C102</f>
        <v>4991286.79</v>
      </c>
      <c r="D137" s="120">
        <f>D47+D48-D102</f>
        <v>14652802.199999999</v>
      </c>
      <c r="E137" s="182"/>
      <c r="F137"/>
    </row>
    <row r="138" spans="1:6" ht="9.9499999999999993" customHeight="1" x14ac:dyDescent="0.25">
      <c r="F138"/>
    </row>
    <row r="139" spans="1:6" ht="9.9499999999999993" customHeight="1" x14ac:dyDescent="0.25">
      <c r="B139" s="38" t="s">
        <v>64</v>
      </c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9.9499999999999993" customHeight="1" x14ac:dyDescent="0.25">
      <c r="F147"/>
    </row>
    <row r="148" spans="6:7" ht="9.9499999999999993" customHeight="1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</row>
    <row r="153" spans="6:7" ht="15" x14ac:dyDescent="0.25">
      <c r="F153"/>
    </row>
    <row r="154" spans="6:7" ht="15" x14ac:dyDescent="0.25">
      <c r="F154"/>
      <c r="G154" s="132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  <row r="158" spans="6:7" ht="15" x14ac:dyDescent="0.25">
      <c r="F158"/>
    </row>
    <row r="159" spans="6:7" ht="15" x14ac:dyDescent="0.25">
      <c r="F15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scale="72" fitToHeight="0" orientation="portrait" r:id="rId1"/>
  <ignoredErrors>
    <ignoredError sqref="C125:D125" formulaRange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0</xdr:col>
                <xdr:colOff>57150</xdr:colOff>
                <xdr:row>144</xdr:row>
                <xdr:rowOff>104775</xdr:rowOff>
              </from>
              <to>
                <xdr:col>5</xdr:col>
                <xdr:colOff>352425</xdr:colOff>
                <xdr:row>149</xdr:row>
                <xdr:rowOff>171450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3" sqref="B2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515</v>
      </c>
    </row>
    <row r="6" spans="1:2" ht="14.1" customHeight="1" x14ac:dyDescent="0.2">
      <c r="B6" s="27" t="s">
        <v>516</v>
      </c>
    </row>
    <row r="7" spans="1:2" ht="14.1" customHeight="1" x14ac:dyDescent="0.2">
      <c r="B7" s="27" t="s">
        <v>517</v>
      </c>
    </row>
    <row r="9" spans="1:2" ht="15" customHeight="1" x14ac:dyDescent="0.2">
      <c r="A9" s="113" t="s">
        <v>52</v>
      </c>
      <c r="B9" s="25" t="s">
        <v>518</v>
      </c>
    </row>
    <row r="10" spans="1:2" ht="15" customHeight="1" x14ac:dyDescent="0.2">
      <c r="B10" s="25" t="s">
        <v>519</v>
      </c>
    </row>
    <row r="11" spans="1:2" ht="15" customHeight="1" x14ac:dyDescent="0.2">
      <c r="B11" s="135" t="s">
        <v>520</v>
      </c>
    </row>
    <row r="13" spans="1:2" ht="15" customHeight="1" x14ac:dyDescent="0.2">
      <c r="A13" s="113" t="s">
        <v>54</v>
      </c>
      <c r="B13" s="27" t="s">
        <v>521</v>
      </c>
    </row>
    <row r="14" spans="1:2" x14ac:dyDescent="0.2">
      <c r="B14" s="27" t="s">
        <v>517</v>
      </c>
    </row>
    <row r="16" spans="1:2" ht="22.5" x14ac:dyDescent="0.2">
      <c r="A16" s="126" t="s">
        <v>522</v>
      </c>
      <c r="B16" s="125" t="s">
        <v>523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</vt:lpstr>
      <vt:lpstr>Memoria (I)</vt:lpstr>
      <vt:lpstr>ACT!Área_de_impresión</vt:lpstr>
      <vt:lpstr>EFE!Área_de_impresión</vt:lpstr>
      <vt:lpstr>ESF!Área_de_impresión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2024-02-13T23:58:02Z</cp:lastPrinted>
  <dcterms:created xsi:type="dcterms:W3CDTF">2012-12-11T20:36:24Z</dcterms:created>
  <dcterms:modified xsi:type="dcterms:W3CDTF">2024-02-13T23:58:36Z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